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jime\Dropbox\GLOKEN\70_Kendama World Cup\2015\海外選手スポンサーシッププログラム\"/>
    </mc:Choice>
  </mc:AlternateContent>
  <workbookProtection workbookAlgorithmName="SHA-512" workbookHashValue="jyznttxfaZN87uuhCkSCKfOqVZScY4wrfGgu3xe5hg4jEZv9bp++tS+nFNRcsB6EqMI9exG3W692On4GMkXOaQ==" workbookSaltValue="0i7KTT5K6sX/HcIseNJIIw==" workbookSpinCount="100000" lockStructure="1"/>
  <bookViews>
    <workbookView xWindow="5100" yWindow="0" windowWidth="22980" windowHeight="9945"/>
  </bookViews>
  <sheets>
    <sheet name="Form" sheetId="1" r:id="rId1"/>
    <sheet name="region" sheetId="5" state="hidden" r:id="rId2"/>
  </sheets>
  <definedNames>
    <definedName name="_xlnm.Print_Area" localSheetId="0">Form!$A$1:$AD$45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Y16" i="1"/>
  <c r="V17" i="1"/>
  <c r="Y17" i="1"/>
  <c r="V18" i="1"/>
  <c r="Y18" i="1"/>
  <c r="V19" i="1"/>
  <c r="Y19" i="1"/>
  <c r="V20" i="1"/>
  <c r="Y20" i="1"/>
  <c r="V21" i="1"/>
  <c r="Y21" i="1"/>
  <c r="V22" i="1"/>
  <c r="Y22" i="1"/>
  <c r="V23" i="1"/>
  <c r="Y23" i="1"/>
  <c r="V24" i="1"/>
  <c r="Y24" i="1"/>
  <c r="V25" i="1"/>
  <c r="Y25" i="1"/>
  <c r="Y26" i="1" l="1"/>
  <c r="Y33" i="1"/>
  <c r="Y32" i="1"/>
  <c r="Y31" i="1"/>
  <c r="Y30" i="1"/>
  <c r="Y29" i="1"/>
  <c r="Y41" i="1" s="1"/>
  <c r="Y37" i="1"/>
  <c r="Y38" i="1"/>
  <c r="Y39" i="1"/>
  <c r="Y40" i="1"/>
  <c r="Y34" i="1"/>
  <c r="Y35" i="1"/>
  <c r="Y36" i="1"/>
  <c r="B17" i="1"/>
  <c r="B18" i="1"/>
  <c r="B19" i="1"/>
  <c r="B20" i="1"/>
  <c r="B21" i="1"/>
  <c r="B22" i="1"/>
  <c r="B23" i="1"/>
  <c r="B24" i="1"/>
  <c r="B25" i="1"/>
  <c r="B16" i="1"/>
  <c r="Y47" i="1" l="1"/>
  <c r="L11" i="1" s="1"/>
  <c r="Y45" i="1"/>
</calcChain>
</file>

<file path=xl/sharedStrings.xml><?xml version="1.0" encoding="utf-8"?>
<sst xmlns="http://schemas.openxmlformats.org/spreadsheetml/2006/main" count="119" uniqueCount="82">
  <si>
    <t>No</t>
    <phoneticPr fontId="1"/>
  </si>
  <si>
    <t>Kendama World Cup 2015 スポンサー申込みフォーム</t>
    <rPh sb="28" eb="30">
      <t>モウシコ</t>
    </rPh>
    <phoneticPr fontId="1"/>
  </si>
  <si>
    <t>団体名／チーム名:</t>
    <rPh sb="0" eb="2">
      <t>ダンタイ</t>
    </rPh>
    <rPh sb="2" eb="3">
      <t>メイ</t>
    </rPh>
    <rPh sb="7" eb="8">
      <t>メイ</t>
    </rPh>
    <phoneticPr fontId="1"/>
  </si>
  <si>
    <t>代表者名:</t>
    <rPh sb="0" eb="3">
      <t>ダイヒョウシャ</t>
    </rPh>
    <rPh sb="3" eb="4">
      <t>メイ</t>
    </rPh>
    <phoneticPr fontId="1"/>
  </si>
  <si>
    <t>メールアドレス:</t>
    <phoneticPr fontId="1"/>
  </si>
  <si>
    <t>スポンサーレベル:</t>
    <phoneticPr fontId="1"/>
  </si>
  <si>
    <t>スポンサーレベルは自動表示されます（入力不可）</t>
    <rPh sb="9" eb="11">
      <t>ジドウ</t>
    </rPh>
    <rPh sb="11" eb="13">
      <t>ヒョウジ</t>
    </rPh>
    <rPh sb="18" eb="20">
      <t>ニュウリョク</t>
    </rPh>
    <rPh sb="20" eb="22">
      <t>フカ</t>
    </rPh>
    <phoneticPr fontId="1"/>
  </si>
  <si>
    <t>お名前</t>
    <rPh sb="1" eb="3">
      <t>ナマエ</t>
    </rPh>
    <phoneticPr fontId="1"/>
  </si>
  <si>
    <t>都道府県</t>
    <rPh sb="0" eb="4">
      <t>トドウフケン</t>
    </rPh>
    <phoneticPr fontId="1"/>
  </si>
  <si>
    <t>北海道</t>
  </si>
  <si>
    <t>北陸</t>
  </si>
  <si>
    <t>北東北</t>
  </si>
  <si>
    <t>関西</t>
  </si>
  <si>
    <t>南東北</t>
  </si>
  <si>
    <t>中国</t>
  </si>
  <si>
    <t>関東</t>
  </si>
  <si>
    <t>四国</t>
  </si>
  <si>
    <t>信越</t>
  </si>
  <si>
    <t>九州</t>
  </si>
  <si>
    <t>中部</t>
  </si>
  <si>
    <t>沖縄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</si>
  <si>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</si>
  <si>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</si>
  <si>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</si>
  <si>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</si>
  <si>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</si>
  <si>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</si>
  <si>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</si>
  <si>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</si>
  <si>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</si>
  <si>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</si>
  <si>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徳島県</t>
  </si>
  <si>
    <t>香川県</t>
  </si>
  <si>
    <t>島根県</t>
  </si>
  <si>
    <t>鳥取県</t>
  </si>
  <si>
    <t>山口県</t>
  </si>
  <si>
    <t>広島県</t>
  </si>
  <si>
    <t>岡山県</t>
  </si>
  <si>
    <t>兵庫県</t>
  </si>
  <si>
    <t>和歌山県</t>
  </si>
  <si>
    <t>奈良県</t>
  </si>
  <si>
    <t>滋賀県</t>
  </si>
  <si>
    <t>京都府</t>
  </si>
  <si>
    <t>大阪府</t>
  </si>
  <si>
    <t>福井県</t>
  </si>
  <si>
    <t>石川県</t>
  </si>
  <si>
    <t>富山県</t>
  </si>
  <si>
    <t>岐阜県</t>
  </si>
  <si>
    <t>三重県</t>
  </si>
  <si>
    <t>愛知県</t>
  </si>
  <si>
    <t>静岡県</t>
  </si>
  <si>
    <t>長野県</t>
  </si>
  <si>
    <t>新潟県</t>
  </si>
  <si>
    <t>山梨県</t>
  </si>
  <si>
    <t>東京都</t>
  </si>
  <si>
    <t>神奈川県</t>
  </si>
  <si>
    <t>千葉県</t>
  </si>
  <si>
    <t>埼玉県</t>
  </si>
  <si>
    <t>群馬県</t>
  </si>
  <si>
    <t>栃木県</t>
  </si>
  <si>
    <t>茨城県</t>
  </si>
  <si>
    <t>福島県</t>
  </si>
  <si>
    <t>山形県</t>
  </si>
  <si>
    <t>宮城県</t>
  </si>
  <si>
    <t>岩手県</t>
  </si>
  <si>
    <t>秋田県</t>
  </si>
  <si>
    <t>青森県</t>
  </si>
  <si>
    <t>2. 賞品提供</t>
    <rPh sb="3" eb="5">
      <t>ショウヒン</t>
    </rPh>
    <rPh sb="5" eb="7">
      <t>テイキョウ</t>
    </rPh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</si>
  <si>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</si>
  <si>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</si>
  <si>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</si>
  <si>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地域</t>
    <rPh sb="0" eb="2">
      <t>チイキ</t>
    </rPh>
    <phoneticPr fontId="1"/>
  </si>
  <si>
    <t>価額</t>
    <rPh sb="0" eb="2">
      <t>カガク</t>
    </rPh>
    <phoneticPr fontId="1"/>
  </si>
  <si>
    <t>3. 金銭</t>
    <rPh sb="3" eb="5">
      <t>キンセン</t>
    </rPh>
    <phoneticPr fontId="1"/>
  </si>
  <si>
    <t>合計</t>
    <rPh sb="0" eb="2">
      <t>ゴウケイ</t>
    </rPh>
    <phoneticPr fontId="1"/>
  </si>
  <si>
    <t>提供額：</t>
    <rPh sb="0" eb="2">
      <t>テイキョウ</t>
    </rPh>
    <rPh sb="2" eb="3">
      <t>ガク</t>
    </rPh>
    <phoneticPr fontId="1"/>
  </si>
  <si>
    <t>小計</t>
    <rPh sb="0" eb="2">
      <t>ショウケイ</t>
    </rPh>
    <phoneticPr fontId="1"/>
  </si>
  <si>
    <t>小計:</t>
    <rPh sb="0" eb="2">
      <t>ショウケイ</t>
    </rPh>
    <phoneticPr fontId="1"/>
  </si>
  <si>
    <t>選手名の入力及びお住まいの都道府県を選択してください。</t>
    <rPh sb="0" eb="3">
      <t>センシュメイ</t>
    </rPh>
    <rPh sb="4" eb="6">
      <t>ニュウリョク</t>
    </rPh>
    <rPh sb="6" eb="7">
      <t>オヨ</t>
    </rPh>
    <rPh sb="9" eb="10">
      <t>ス</t>
    </rPh>
    <rPh sb="13" eb="17">
      <t>トドウフケン</t>
    </rPh>
    <rPh sb="18" eb="20">
      <t>センタク</t>
    </rPh>
    <phoneticPr fontId="1"/>
  </si>
  <si>
    <t>No/地域/価額は自動表示されます（入力不可）</t>
    <rPh sb="3" eb="5">
      <t>チイキ</t>
    </rPh>
    <rPh sb="6" eb="8">
      <t>カガク</t>
    </rPh>
    <rPh sb="9" eb="11">
      <t>ジドウ</t>
    </rPh>
    <rPh sb="11" eb="13">
      <t>ヒョウジ</t>
    </rPh>
    <rPh sb="18" eb="20">
      <t>ニュウリョク</t>
    </rPh>
    <rPh sb="20" eb="22">
      <t>フカ</t>
    </rPh>
    <phoneticPr fontId="1"/>
  </si>
  <si>
    <r>
      <t xml:space="preserve"> - １つの申込みに付き、本用紙をご記入の上、ロゴをイラストレーターデータで"</t>
    </r>
    <r>
      <rPr>
        <b/>
        <sz val="8"/>
        <color theme="1"/>
        <rFont val="Meiryo UI"/>
        <family val="3"/>
        <charset val="128"/>
      </rPr>
      <t>kwc2015entry@gmail.com</t>
    </r>
    <r>
      <rPr>
        <sz val="8"/>
        <color theme="1"/>
        <rFont val="Meiryo UI"/>
        <family val="3"/>
        <charset val="128"/>
      </rPr>
      <t>"までお送りください。
 - 6/12までにお申し込みください。金銭または賞品は、6/30までにご送付願います。</t>
    </r>
    <rPh sb="6" eb="8">
      <t>モウシコ</t>
    </rPh>
    <rPh sb="10" eb="11">
      <t>ツ</t>
    </rPh>
    <rPh sb="13" eb="14">
      <t>ホン</t>
    </rPh>
    <rPh sb="14" eb="16">
      <t>ヨウシ</t>
    </rPh>
    <rPh sb="18" eb="20">
      <t>キニュウ</t>
    </rPh>
    <rPh sb="21" eb="22">
      <t>ウエ</t>
    </rPh>
    <rPh sb="65" eb="66">
      <t>オク</t>
    </rPh>
    <rPh sb="84" eb="85">
      <t>モウ</t>
    </rPh>
    <rPh sb="86" eb="87">
      <t>コ</t>
    </rPh>
    <rPh sb="93" eb="95">
      <t>キンセン</t>
    </rPh>
    <rPh sb="98" eb="100">
      <t>ショウヒン</t>
    </rPh>
    <rPh sb="110" eb="112">
      <t>ソウフ</t>
    </rPh>
    <rPh sb="112" eb="113">
      <t>ネガ</t>
    </rPh>
    <phoneticPr fontId="1"/>
  </si>
  <si>
    <t>1. 出場選手</t>
    <rPh sb="3" eb="5">
      <t>シュツジョウ</t>
    </rPh>
    <rPh sb="5" eb="7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</si>
</sst>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[$$-409]#,##0.00;[Red]\-[$$-409]#,##0.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1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6" fillId="0" borderId="0" xfId="0" applyFont="1">
      <alignment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6" fontId="8" fillId="0" borderId="1" xfId="1" applyFont="1" applyBorder="1" applyAlignment="1">
      <alignment horizontal="right" vertical="center" indent="1"/>
    </xf>
    <xf numFmtId="6" fontId="8" fillId="0" borderId="6" xfId="1" applyFont="1" applyBorder="1" applyAlignment="1">
      <alignment horizontal="right" vertical="center" inden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6" fontId="9" fillId="0" borderId="25" xfId="1" applyFont="1" applyBorder="1" applyAlignment="1">
      <alignment horizontal="right" vertical="center" indent="1"/>
    </xf>
    <xf numFmtId="6" fontId="9" fillId="0" borderId="27" xfId="1" applyFont="1" applyBorder="1" applyAlignment="1">
      <alignment horizontal="right" vertical="center" inden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6" fontId="8" fillId="0" borderId="11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6" fillId="0" borderId="5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6" fontId="8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 inden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6" fontId="9" fillId="0" borderId="21" xfId="1" applyFont="1" applyBorder="1" applyAlignment="1" applyProtection="1">
      <alignment horizontal="right" vertical="center" indent="1"/>
    </xf>
    <xf numFmtId="6" fontId="9" fillId="0" borderId="22" xfId="1" applyFont="1" applyBorder="1" applyAlignment="1" applyProtection="1">
      <alignment horizontal="right" vertical="center" indent="1"/>
    </xf>
    <xf numFmtId="0" fontId="8" fillId="0" borderId="7" xfId="0" applyFont="1" applyBorder="1" applyAlignment="1" applyProtection="1">
      <alignment horizontal="center" vertical="center"/>
      <protection locked="0"/>
    </xf>
    <xf numFmtId="6" fontId="8" fillId="0" borderId="8" xfId="1" applyFont="1" applyBorder="1" applyAlignment="1" applyProtection="1">
      <alignment horizontal="center" vertical="center"/>
      <protection locked="0"/>
    </xf>
    <xf numFmtId="6" fontId="8" fillId="0" borderId="8" xfId="1" applyFont="1" applyBorder="1" applyAlignment="1">
      <alignment horizontal="right" vertical="center" indent="1"/>
    </xf>
    <xf numFmtId="6" fontId="8" fillId="0" borderId="9" xfId="1" applyFont="1" applyBorder="1" applyAlignment="1">
      <alignment horizontal="right" vertical="center" indent="1"/>
    </xf>
    <xf numFmtId="6" fontId="9" fillId="0" borderId="21" xfId="1" applyFont="1" applyBorder="1" applyAlignment="1" applyProtection="1">
      <alignment horizontal="right" vertical="center" indent="1"/>
      <protection locked="0"/>
    </xf>
    <xf numFmtId="6" fontId="9" fillId="0" borderId="22" xfId="1" applyFont="1" applyBorder="1" applyAlignment="1" applyProtection="1">
      <alignment horizontal="right" vertical="center" inden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zoomScale="115" zoomScaleNormal="115" workbookViewId="0">
      <selection activeCell="B4" sqref="B4:K5"/>
    </sheetView>
  </sheetViews>
  <sheetFormatPr defaultColWidth="3.125" defaultRowHeight="18" customHeight="1" x14ac:dyDescent="0.15"/>
  <cols>
    <col min="1" max="30" width="3.125" style="2"/>
    <col min="31" max="31" width="61.25" style="1" customWidth="1"/>
    <col min="32" max="35" width="3.125" style="1"/>
    <col min="36" max="16384" width="3.125" style="2"/>
  </cols>
  <sheetData>
    <row r="1" spans="1:35" ht="18" customHeight="1" x14ac:dyDescent="0.15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5" ht="18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5" ht="45" customHeight="1" thickBot="1" x14ac:dyDescent="0.2">
      <c r="A3" s="54" t="s">
        <v>80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1:35" ht="18" customHeight="1" x14ac:dyDescent="0.15">
      <c r="B4" s="38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</row>
    <row r="5" spans="1:35" ht="18" customHeight="1" x14ac:dyDescent="0.15">
      <c r="B5" s="40"/>
      <c r="C5" s="41"/>
      <c r="D5" s="41"/>
      <c r="E5" s="41"/>
      <c r="F5" s="41"/>
      <c r="G5" s="41"/>
      <c r="H5" s="41"/>
      <c r="I5" s="41"/>
      <c r="J5" s="41"/>
      <c r="K5" s="41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5"/>
    </row>
    <row r="6" spans="1:35" ht="12" customHeight="1" x14ac:dyDescent="0.15">
      <c r="B6" s="40" t="s">
        <v>3</v>
      </c>
      <c r="C6" s="41"/>
      <c r="D6" s="41"/>
      <c r="E6" s="41"/>
      <c r="F6" s="41"/>
      <c r="G6" s="41"/>
      <c r="H6" s="41"/>
      <c r="I6" s="41"/>
      <c r="J6" s="41"/>
      <c r="K6" s="41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5"/>
    </row>
    <row r="7" spans="1:35" ht="12" customHeight="1" x14ac:dyDescent="0.15">
      <c r="B7" s="40"/>
      <c r="C7" s="41"/>
      <c r="D7" s="41"/>
      <c r="E7" s="41"/>
      <c r="F7" s="41"/>
      <c r="G7" s="41"/>
      <c r="H7" s="41"/>
      <c r="I7" s="41"/>
      <c r="J7" s="41"/>
      <c r="K7" s="41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5"/>
    </row>
    <row r="8" spans="1:35" ht="12" customHeight="1" x14ac:dyDescent="0.15">
      <c r="B8" s="40" t="s">
        <v>4</v>
      </c>
      <c r="C8" s="41"/>
      <c r="D8" s="41"/>
      <c r="E8" s="41"/>
      <c r="F8" s="41"/>
      <c r="G8" s="41"/>
      <c r="H8" s="41"/>
      <c r="I8" s="41"/>
      <c r="J8" s="41"/>
      <c r="K8" s="41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9"/>
    </row>
    <row r="9" spans="1:35" ht="12" customHeight="1" thickBot="1" x14ac:dyDescent="0.2">
      <c r="B9" s="46"/>
      <c r="C9" s="47"/>
      <c r="D9" s="47"/>
      <c r="E9" s="47"/>
      <c r="F9" s="47"/>
      <c r="G9" s="47"/>
      <c r="H9" s="47"/>
      <c r="I9" s="47"/>
      <c r="J9" s="47"/>
      <c r="K9" s="47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1"/>
    </row>
    <row r="10" spans="1:35" ht="18" customHeight="1" thickBot="1" x14ac:dyDescent="0.2"/>
    <row r="11" spans="1:35" ht="15" customHeight="1" x14ac:dyDescent="0.15">
      <c r="B11" s="26" t="s">
        <v>5</v>
      </c>
      <c r="C11" s="27"/>
      <c r="D11" s="27"/>
      <c r="E11" s="27"/>
      <c r="F11" s="27"/>
      <c r="G11" s="27"/>
      <c r="H11" s="27"/>
      <c r="I11" s="27"/>
      <c r="J11" s="27"/>
      <c r="K11" s="27"/>
      <c r="L11" s="30" t="str">
        <f>IF(Y47&gt;=1000000,"プラチナ",IF(Y47&gt;=500000,"ゴールド",IF(Y47&gt;=300000,"シルバー",IF(Y47&gt;=100000,"ブロンズ",IF(Y47&gt;=50000,"フレンズ","")))))</f>
        <v/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1"/>
      <c r="AE11" s="1" t="s">
        <v>6</v>
      </c>
    </row>
    <row r="12" spans="1:35" ht="15" customHeight="1" thickBot="1" x14ac:dyDescent="0.2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3"/>
    </row>
    <row r="14" spans="1:35" s="3" customFormat="1" ht="18" customHeight="1" thickBot="1" x14ac:dyDescent="0.2">
      <c r="B14" s="4" t="s">
        <v>81</v>
      </c>
      <c r="AE14" s="1"/>
      <c r="AF14" s="1"/>
      <c r="AG14" s="1"/>
      <c r="AH14" s="1"/>
      <c r="AI14" s="1"/>
    </row>
    <row r="15" spans="1:35" s="3" customFormat="1" ht="18" customHeight="1" thickBot="1" x14ac:dyDescent="0.2">
      <c r="B15" s="5" t="s">
        <v>0</v>
      </c>
      <c r="C15" s="58" t="s">
        <v>7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19" t="s">
        <v>8</v>
      </c>
      <c r="P15" s="19"/>
      <c r="Q15" s="19"/>
      <c r="R15" s="19"/>
      <c r="S15" s="19"/>
      <c r="T15" s="19"/>
      <c r="U15" s="19"/>
      <c r="V15" s="19" t="s">
        <v>71</v>
      </c>
      <c r="W15" s="19"/>
      <c r="X15" s="19"/>
      <c r="Y15" s="19" t="s">
        <v>72</v>
      </c>
      <c r="Z15" s="19"/>
      <c r="AA15" s="19"/>
      <c r="AB15" s="19"/>
      <c r="AC15" s="20"/>
      <c r="AE15" s="1"/>
      <c r="AF15" s="1"/>
      <c r="AG15" s="1"/>
      <c r="AH15" s="1"/>
      <c r="AI15" s="1"/>
    </row>
    <row r="16" spans="1:35" s="3" customFormat="1" ht="18" customHeight="1" thickTop="1" x14ac:dyDescent="0.15">
      <c r="B16" s="6" t="str">
        <f>IF(C16="","",ROW()-15)</f>
        <v/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 t="str">
        <f>IF($O16="","",VLOOKUP($O16,region!$A$1:$C$47,2,FALSE))</f>
        <v/>
      </c>
      <c r="W16" s="15"/>
      <c r="X16" s="15"/>
      <c r="Y16" s="17" t="str">
        <f>IF($O16="","",VLOOKUP($O16,region!$A$1:$C$47,3,FALSE))</f>
        <v/>
      </c>
      <c r="Z16" s="17"/>
      <c r="AA16" s="17"/>
      <c r="AB16" s="17"/>
      <c r="AC16" s="18"/>
      <c r="AE16" s="1" t="s">
        <v>78</v>
      </c>
      <c r="AF16" s="1"/>
      <c r="AG16" s="1"/>
      <c r="AH16" s="1"/>
      <c r="AI16" s="1"/>
    </row>
    <row r="17" spans="2:35" s="3" customFormat="1" ht="18" customHeight="1" x14ac:dyDescent="0.15">
      <c r="B17" s="7" t="str">
        <f t="shared" ref="B17:B25" si="0">IF(C17="","",ROW()-15)</f>
        <v/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14"/>
      <c r="P17" s="14"/>
      <c r="Q17" s="14"/>
      <c r="R17" s="14"/>
      <c r="S17" s="14"/>
      <c r="T17" s="14"/>
      <c r="U17" s="14"/>
      <c r="V17" s="15" t="str">
        <f>IF($O17="","",VLOOKUP($O17,region!$A$1:$C$47,2,FALSE))</f>
        <v/>
      </c>
      <c r="W17" s="15"/>
      <c r="X17" s="15"/>
      <c r="Y17" s="17" t="str">
        <f>IF($O17="","",VLOOKUP($O17,region!$A$1:$C$47,3,FALSE))</f>
        <v/>
      </c>
      <c r="Z17" s="17"/>
      <c r="AA17" s="17"/>
      <c r="AB17" s="17"/>
      <c r="AC17" s="18"/>
      <c r="AE17" s="1" t="s">
        <v>79</v>
      </c>
      <c r="AF17" s="1"/>
      <c r="AG17" s="1"/>
      <c r="AH17" s="1"/>
      <c r="AI17" s="1"/>
    </row>
    <row r="18" spans="2:35" s="3" customFormat="1" ht="18" customHeight="1" x14ac:dyDescent="0.15">
      <c r="B18" s="7" t="str">
        <f t="shared" si="0"/>
        <v/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4"/>
      <c r="P18" s="14"/>
      <c r="Q18" s="14"/>
      <c r="R18" s="14"/>
      <c r="S18" s="14"/>
      <c r="T18" s="14"/>
      <c r="U18" s="14"/>
      <c r="V18" s="15" t="str">
        <f>IF($O18="","",VLOOKUP($O18,region!$A$1:$C$47,2,FALSE))</f>
        <v/>
      </c>
      <c r="W18" s="15"/>
      <c r="X18" s="15"/>
      <c r="Y18" s="17" t="str">
        <f>IF($O18="","",VLOOKUP($O18,region!$A$1:$C$47,3,FALSE))</f>
        <v/>
      </c>
      <c r="Z18" s="17"/>
      <c r="AA18" s="17"/>
      <c r="AB18" s="17"/>
      <c r="AC18" s="18"/>
      <c r="AE18" s="1"/>
      <c r="AF18" s="1"/>
      <c r="AG18" s="1"/>
      <c r="AH18" s="1"/>
      <c r="AI18" s="1"/>
    </row>
    <row r="19" spans="2:35" s="3" customFormat="1" ht="18" customHeight="1" x14ac:dyDescent="0.15">
      <c r="B19" s="7" t="str">
        <f t="shared" si="0"/>
        <v/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14"/>
      <c r="P19" s="14"/>
      <c r="Q19" s="14"/>
      <c r="R19" s="14"/>
      <c r="S19" s="14"/>
      <c r="T19" s="14"/>
      <c r="U19" s="14"/>
      <c r="V19" s="15" t="str">
        <f>IF($O19="","",VLOOKUP($O19,region!$A$1:$C$47,2,FALSE))</f>
        <v/>
      </c>
      <c r="W19" s="15"/>
      <c r="X19" s="15"/>
      <c r="Y19" s="17" t="str">
        <f>IF($O19="","",VLOOKUP($O19,region!$A$1:$C$47,3,FALSE))</f>
        <v/>
      </c>
      <c r="Z19" s="17"/>
      <c r="AA19" s="17"/>
      <c r="AB19" s="17"/>
      <c r="AC19" s="18"/>
      <c r="AE19" s="1"/>
      <c r="AF19" s="1"/>
      <c r="AG19" s="1"/>
      <c r="AH19" s="1"/>
      <c r="AI19" s="1"/>
    </row>
    <row r="20" spans="2:35" s="3" customFormat="1" ht="18" customHeight="1" x14ac:dyDescent="0.15">
      <c r="B20" s="7" t="str">
        <f t="shared" si="0"/>
        <v/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14"/>
      <c r="P20" s="14"/>
      <c r="Q20" s="14"/>
      <c r="R20" s="14"/>
      <c r="S20" s="14"/>
      <c r="T20" s="14"/>
      <c r="U20" s="14"/>
      <c r="V20" s="15" t="str">
        <f>IF($O20="","",VLOOKUP($O20,region!$A$1:$C$47,2,FALSE))</f>
        <v/>
      </c>
      <c r="W20" s="15"/>
      <c r="X20" s="15"/>
      <c r="Y20" s="17" t="str">
        <f>IF($O20="","",VLOOKUP($O20,region!$A$1:$C$47,3,FALSE))</f>
        <v/>
      </c>
      <c r="Z20" s="17"/>
      <c r="AA20" s="17"/>
      <c r="AB20" s="17"/>
      <c r="AC20" s="18"/>
      <c r="AE20" s="1"/>
      <c r="AF20" s="1"/>
      <c r="AG20" s="1"/>
      <c r="AH20" s="1"/>
      <c r="AI20" s="1"/>
    </row>
    <row r="21" spans="2:35" s="3" customFormat="1" ht="18" customHeight="1" x14ac:dyDescent="0.15">
      <c r="B21" s="7" t="str">
        <f t="shared" si="0"/>
        <v/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14"/>
      <c r="P21" s="14"/>
      <c r="Q21" s="14"/>
      <c r="R21" s="14"/>
      <c r="S21" s="14"/>
      <c r="T21" s="14"/>
      <c r="U21" s="14"/>
      <c r="V21" s="15" t="str">
        <f>IF($O21="","",VLOOKUP($O21,region!$A$1:$C$47,2,FALSE))</f>
        <v/>
      </c>
      <c r="W21" s="15"/>
      <c r="X21" s="15"/>
      <c r="Y21" s="17" t="str">
        <f>IF($O21="","",VLOOKUP($O21,region!$A$1:$C$47,3,FALSE))</f>
        <v/>
      </c>
      <c r="Z21" s="17"/>
      <c r="AA21" s="17"/>
      <c r="AB21" s="17"/>
      <c r="AC21" s="18"/>
      <c r="AE21" s="1"/>
      <c r="AF21" s="1"/>
      <c r="AG21" s="1"/>
      <c r="AH21" s="1"/>
      <c r="AI21" s="1"/>
    </row>
    <row r="22" spans="2:35" s="3" customFormat="1" ht="18" customHeight="1" x14ac:dyDescent="0.15">
      <c r="B22" s="7" t="str">
        <f t="shared" si="0"/>
        <v/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14"/>
      <c r="P22" s="14"/>
      <c r="Q22" s="14"/>
      <c r="R22" s="14"/>
      <c r="S22" s="14"/>
      <c r="T22" s="14"/>
      <c r="U22" s="14"/>
      <c r="V22" s="15" t="str">
        <f>IF($O22="","",VLOOKUP($O22,region!$A$1:$C$47,2,FALSE))</f>
        <v/>
      </c>
      <c r="W22" s="15"/>
      <c r="X22" s="15"/>
      <c r="Y22" s="17" t="str">
        <f>IF($O22="","",VLOOKUP($O22,region!$A$1:$C$47,3,FALSE))</f>
        <v/>
      </c>
      <c r="Z22" s="17"/>
      <c r="AA22" s="17"/>
      <c r="AB22" s="17"/>
      <c r="AC22" s="18"/>
      <c r="AE22" s="1"/>
      <c r="AF22" s="1"/>
      <c r="AG22" s="1"/>
      <c r="AH22" s="1"/>
      <c r="AI22" s="1"/>
    </row>
    <row r="23" spans="2:35" s="3" customFormat="1" ht="18" customHeight="1" x14ac:dyDescent="0.15">
      <c r="B23" s="7" t="str">
        <f t="shared" si="0"/>
        <v/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4"/>
      <c r="P23" s="14"/>
      <c r="Q23" s="14"/>
      <c r="R23" s="14"/>
      <c r="S23" s="14"/>
      <c r="T23" s="14"/>
      <c r="U23" s="14"/>
      <c r="V23" s="15" t="str">
        <f>IF($O23="","",VLOOKUP($O23,region!$A$1:$C$47,2,FALSE))</f>
        <v/>
      </c>
      <c r="W23" s="15"/>
      <c r="X23" s="15"/>
      <c r="Y23" s="17" t="str">
        <f>IF($O23="","",VLOOKUP($O23,region!$A$1:$C$47,3,FALSE))</f>
        <v/>
      </c>
      <c r="Z23" s="17"/>
      <c r="AA23" s="17"/>
      <c r="AB23" s="17"/>
      <c r="AC23" s="18"/>
      <c r="AE23" s="1"/>
      <c r="AF23" s="1"/>
      <c r="AG23" s="1"/>
      <c r="AH23" s="1"/>
      <c r="AI23" s="1"/>
    </row>
    <row r="24" spans="2:35" s="3" customFormat="1" ht="18" customHeight="1" x14ac:dyDescent="0.15">
      <c r="B24" s="7" t="str">
        <f t="shared" si="0"/>
        <v/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4"/>
      <c r="P24" s="14"/>
      <c r="Q24" s="14"/>
      <c r="R24" s="14"/>
      <c r="S24" s="14"/>
      <c r="T24" s="14"/>
      <c r="U24" s="14"/>
      <c r="V24" s="15" t="str">
        <f>IF($O24="","",VLOOKUP($O24,region!$A$1:$C$47,2,FALSE))</f>
        <v/>
      </c>
      <c r="W24" s="15"/>
      <c r="X24" s="15"/>
      <c r="Y24" s="17" t="str">
        <f>IF($O24="","",VLOOKUP($O24,region!$A$1:$C$47,3,FALSE))</f>
        <v/>
      </c>
      <c r="Z24" s="17"/>
      <c r="AA24" s="17"/>
      <c r="AB24" s="17"/>
      <c r="AC24" s="18"/>
      <c r="AE24" s="1"/>
      <c r="AF24" s="1"/>
      <c r="AG24" s="1"/>
      <c r="AH24" s="1"/>
      <c r="AI24" s="1"/>
    </row>
    <row r="25" spans="2:35" s="3" customFormat="1" ht="18" customHeight="1" thickBot="1" x14ac:dyDescent="0.2">
      <c r="B25" s="8" t="str">
        <f t="shared" si="0"/>
        <v/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16" t="str">
        <f>IF($O25="","",VLOOKUP($O25,region!$A$1:$C$47,2,FALSE))</f>
        <v/>
      </c>
      <c r="W25" s="16"/>
      <c r="X25" s="16"/>
      <c r="Y25" s="17" t="str">
        <f>IF($O25="","",VLOOKUP($O25,region!$A$1:$C$47,3,FALSE))</f>
        <v/>
      </c>
      <c r="Z25" s="17"/>
      <c r="AA25" s="17"/>
      <c r="AB25" s="17"/>
      <c r="AC25" s="18"/>
      <c r="AE25" s="1"/>
      <c r="AF25" s="1"/>
      <c r="AG25" s="1"/>
      <c r="AH25" s="1"/>
      <c r="AI25" s="1"/>
    </row>
    <row r="26" spans="2:35" s="3" customFormat="1" ht="18" customHeight="1" thickBot="1" x14ac:dyDescent="0.2">
      <c r="U26" s="23" t="s">
        <v>77</v>
      </c>
      <c r="V26" s="24"/>
      <c r="W26" s="24"/>
      <c r="X26" s="25"/>
      <c r="Y26" s="21" t="str">
        <f>IF(Y16="","",SUM(Y16:AC25))</f>
        <v/>
      </c>
      <c r="Z26" s="21"/>
      <c r="AA26" s="21"/>
      <c r="AB26" s="21"/>
      <c r="AC26" s="22"/>
      <c r="AE26" s="1"/>
      <c r="AF26" s="1"/>
      <c r="AG26" s="1"/>
      <c r="AH26" s="1"/>
      <c r="AI26" s="1"/>
    </row>
    <row r="27" spans="2:35" s="3" customFormat="1" ht="18" customHeight="1" thickBot="1" x14ac:dyDescent="0.2">
      <c r="B27" s="4" t="s">
        <v>67</v>
      </c>
      <c r="AE27" s="1"/>
      <c r="AF27" s="1"/>
      <c r="AG27" s="1"/>
      <c r="AH27" s="1"/>
      <c r="AI27" s="1"/>
    </row>
    <row r="28" spans="2:35" s="3" customFormat="1" ht="18" customHeight="1" thickBot="1" x14ac:dyDescent="0.2">
      <c r="B28" s="57" t="s">
        <v>68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 t="s">
        <v>69</v>
      </c>
      <c r="S28" s="19"/>
      <c r="T28" s="19"/>
      <c r="U28" s="19"/>
      <c r="V28" s="19" t="s">
        <v>70</v>
      </c>
      <c r="W28" s="19"/>
      <c r="X28" s="19"/>
      <c r="Y28" s="19" t="s">
        <v>72</v>
      </c>
      <c r="Z28" s="19"/>
      <c r="AA28" s="19"/>
      <c r="AB28" s="19"/>
      <c r="AC28" s="20"/>
      <c r="AE28" s="1"/>
      <c r="AF28" s="1"/>
      <c r="AG28" s="1"/>
      <c r="AH28" s="1"/>
      <c r="AI28" s="1"/>
    </row>
    <row r="29" spans="2:35" s="3" customFormat="1" ht="18" customHeight="1" thickTop="1" x14ac:dyDescent="0.15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36"/>
      <c r="S29" s="36"/>
      <c r="T29" s="36"/>
      <c r="U29" s="36"/>
      <c r="V29" s="14"/>
      <c r="W29" s="14"/>
      <c r="X29" s="14"/>
      <c r="Y29" s="17" t="str">
        <f t="shared" ref="Y29:Y33" si="1">IF(V29="","",R29*V29)</f>
        <v/>
      </c>
      <c r="Z29" s="17"/>
      <c r="AA29" s="17"/>
      <c r="AB29" s="17"/>
      <c r="AC29" s="18"/>
      <c r="AE29" s="1"/>
      <c r="AF29" s="1"/>
      <c r="AG29" s="1"/>
      <c r="AH29" s="1"/>
      <c r="AI29" s="1"/>
    </row>
    <row r="30" spans="2:35" s="3" customFormat="1" ht="18" customHeight="1" x14ac:dyDescent="0.15">
      <c r="B30" s="5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3"/>
      <c r="S30" s="53"/>
      <c r="T30" s="53"/>
      <c r="U30" s="53"/>
      <c r="V30" s="35"/>
      <c r="W30" s="35"/>
      <c r="X30" s="35"/>
      <c r="Y30" s="17" t="str">
        <f t="shared" si="1"/>
        <v/>
      </c>
      <c r="Z30" s="17"/>
      <c r="AA30" s="17"/>
      <c r="AB30" s="17"/>
      <c r="AC30" s="18"/>
      <c r="AE30" s="1"/>
      <c r="AF30" s="1"/>
      <c r="AG30" s="1"/>
      <c r="AH30" s="1"/>
      <c r="AI30" s="1"/>
    </row>
    <row r="31" spans="2:35" s="3" customFormat="1" ht="18" customHeight="1" x14ac:dyDescent="0.15">
      <c r="B31" s="5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53"/>
      <c r="S31" s="53"/>
      <c r="T31" s="53"/>
      <c r="U31" s="53"/>
      <c r="V31" s="35"/>
      <c r="W31" s="35"/>
      <c r="X31" s="35"/>
      <c r="Y31" s="17" t="str">
        <f t="shared" si="1"/>
        <v/>
      </c>
      <c r="Z31" s="17"/>
      <c r="AA31" s="17"/>
      <c r="AB31" s="17"/>
      <c r="AC31" s="18"/>
      <c r="AE31" s="1"/>
      <c r="AF31" s="1"/>
      <c r="AG31" s="1"/>
      <c r="AH31" s="1"/>
      <c r="AI31" s="1"/>
    </row>
    <row r="32" spans="2:35" s="3" customFormat="1" ht="18" customHeight="1" x14ac:dyDescent="0.15">
      <c r="B32" s="52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3"/>
      <c r="S32" s="53"/>
      <c r="T32" s="53"/>
      <c r="U32" s="53"/>
      <c r="V32" s="35"/>
      <c r="W32" s="35"/>
      <c r="X32" s="35"/>
      <c r="Y32" s="17" t="str">
        <f t="shared" si="1"/>
        <v/>
      </c>
      <c r="Z32" s="17"/>
      <c r="AA32" s="17"/>
      <c r="AB32" s="17"/>
      <c r="AC32" s="18"/>
      <c r="AE32" s="1"/>
      <c r="AF32" s="1"/>
      <c r="AG32" s="1"/>
      <c r="AH32" s="1"/>
      <c r="AI32" s="1"/>
    </row>
    <row r="33" spans="2:35" s="3" customFormat="1" ht="18" customHeight="1" x14ac:dyDescent="0.15">
      <c r="B33" s="52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53"/>
      <c r="S33" s="53"/>
      <c r="T33" s="53"/>
      <c r="U33" s="53"/>
      <c r="V33" s="35"/>
      <c r="W33" s="35"/>
      <c r="X33" s="35"/>
      <c r="Y33" s="17" t="str">
        <f t="shared" si="1"/>
        <v/>
      </c>
      <c r="Z33" s="17"/>
      <c r="AA33" s="17"/>
      <c r="AB33" s="17"/>
      <c r="AC33" s="18"/>
      <c r="AE33" s="1"/>
      <c r="AF33" s="1"/>
      <c r="AG33" s="1"/>
      <c r="AH33" s="1"/>
      <c r="AI33" s="1"/>
    </row>
    <row r="34" spans="2:35" s="3" customFormat="1" ht="18" customHeight="1" x14ac:dyDescent="0.15">
      <c r="B34" s="5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53"/>
      <c r="S34" s="53"/>
      <c r="T34" s="53"/>
      <c r="U34" s="53"/>
      <c r="V34" s="35"/>
      <c r="W34" s="35"/>
      <c r="X34" s="35"/>
      <c r="Y34" s="17" t="str">
        <f t="shared" ref="Y34:Y36" si="2">IF(V34="","",R34*V34)</f>
        <v/>
      </c>
      <c r="Z34" s="17"/>
      <c r="AA34" s="17"/>
      <c r="AB34" s="17"/>
      <c r="AC34" s="18"/>
      <c r="AE34" s="1"/>
      <c r="AF34" s="1"/>
      <c r="AG34" s="1"/>
      <c r="AH34" s="1"/>
      <c r="AI34" s="1"/>
    </row>
    <row r="35" spans="2:35" s="3" customFormat="1" ht="18" customHeight="1" x14ac:dyDescent="0.15">
      <c r="B35" s="52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53"/>
      <c r="S35" s="53"/>
      <c r="T35" s="53"/>
      <c r="U35" s="53"/>
      <c r="V35" s="35"/>
      <c r="W35" s="35"/>
      <c r="X35" s="35"/>
      <c r="Y35" s="17" t="str">
        <f t="shared" si="2"/>
        <v/>
      </c>
      <c r="Z35" s="17"/>
      <c r="AA35" s="17"/>
      <c r="AB35" s="17"/>
      <c r="AC35" s="18"/>
      <c r="AE35" s="1"/>
      <c r="AF35" s="1"/>
      <c r="AG35" s="1"/>
      <c r="AH35" s="1"/>
      <c r="AI35" s="1"/>
    </row>
    <row r="36" spans="2:35" s="3" customFormat="1" ht="18" customHeight="1" x14ac:dyDescent="0.15">
      <c r="B36" s="52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53"/>
      <c r="S36" s="53"/>
      <c r="T36" s="53"/>
      <c r="U36" s="53"/>
      <c r="V36" s="35"/>
      <c r="W36" s="35"/>
      <c r="X36" s="35"/>
      <c r="Y36" s="17" t="str">
        <f t="shared" si="2"/>
        <v/>
      </c>
      <c r="Z36" s="17"/>
      <c r="AA36" s="17"/>
      <c r="AB36" s="17"/>
      <c r="AC36" s="18"/>
      <c r="AE36" s="1"/>
      <c r="AF36" s="1"/>
      <c r="AG36" s="1"/>
      <c r="AH36" s="1"/>
      <c r="AI36" s="1"/>
    </row>
    <row r="37" spans="2:35" s="3" customFormat="1" ht="18" customHeight="1" x14ac:dyDescent="0.15">
      <c r="B37" s="5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53"/>
      <c r="S37" s="53"/>
      <c r="T37" s="53"/>
      <c r="U37" s="53"/>
      <c r="V37" s="35"/>
      <c r="W37" s="35"/>
      <c r="X37" s="35"/>
      <c r="Y37" s="17" t="str">
        <f t="shared" ref="Y37:Y40" si="3">IF(V37="","",R37*V37)</f>
        <v/>
      </c>
      <c r="Z37" s="17"/>
      <c r="AA37" s="17"/>
      <c r="AB37" s="17"/>
      <c r="AC37" s="18"/>
      <c r="AE37" s="1"/>
      <c r="AF37" s="1"/>
      <c r="AG37" s="1"/>
      <c r="AH37" s="1"/>
      <c r="AI37" s="1"/>
    </row>
    <row r="38" spans="2:35" s="3" customFormat="1" ht="18" customHeight="1" x14ac:dyDescent="0.15">
      <c r="B38" s="52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53"/>
      <c r="S38" s="53"/>
      <c r="T38" s="53"/>
      <c r="U38" s="53"/>
      <c r="V38" s="35"/>
      <c r="W38" s="35"/>
      <c r="X38" s="35"/>
      <c r="Y38" s="17" t="str">
        <f t="shared" si="3"/>
        <v/>
      </c>
      <c r="Z38" s="17"/>
      <c r="AA38" s="17"/>
      <c r="AB38" s="17"/>
      <c r="AC38" s="18"/>
      <c r="AE38" s="1"/>
      <c r="AF38" s="1"/>
      <c r="AG38" s="1"/>
      <c r="AH38" s="1"/>
      <c r="AI38" s="1"/>
    </row>
    <row r="39" spans="2:35" s="3" customFormat="1" ht="18" customHeight="1" x14ac:dyDescent="0.15">
      <c r="B39" s="52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53"/>
      <c r="S39" s="53"/>
      <c r="T39" s="53"/>
      <c r="U39" s="53"/>
      <c r="V39" s="35"/>
      <c r="W39" s="35"/>
      <c r="X39" s="35"/>
      <c r="Y39" s="17" t="str">
        <f t="shared" si="3"/>
        <v/>
      </c>
      <c r="Z39" s="17"/>
      <c r="AA39" s="17"/>
      <c r="AB39" s="17"/>
      <c r="AC39" s="18"/>
      <c r="AE39" s="1"/>
      <c r="AF39" s="1"/>
      <c r="AG39" s="1"/>
      <c r="AH39" s="1"/>
      <c r="AI39" s="1"/>
    </row>
    <row r="40" spans="2:35" s="3" customFormat="1" ht="18" customHeight="1" thickBot="1" x14ac:dyDescent="0.2">
      <c r="B40" s="6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6"/>
      <c r="S40" s="66"/>
      <c r="T40" s="66"/>
      <c r="U40" s="66"/>
      <c r="V40" s="34"/>
      <c r="W40" s="34"/>
      <c r="X40" s="34"/>
      <c r="Y40" s="67" t="str">
        <f t="shared" si="3"/>
        <v/>
      </c>
      <c r="Z40" s="67"/>
      <c r="AA40" s="67"/>
      <c r="AB40" s="67"/>
      <c r="AC40" s="68"/>
      <c r="AE40" s="1"/>
      <c r="AF40" s="1"/>
      <c r="AG40" s="1"/>
      <c r="AH40" s="1"/>
      <c r="AI40" s="1"/>
    </row>
    <row r="41" spans="2:35" s="3" customFormat="1" ht="18" customHeight="1" thickBot="1" x14ac:dyDescent="0.2">
      <c r="U41" s="23" t="s">
        <v>76</v>
      </c>
      <c r="V41" s="24"/>
      <c r="W41" s="24"/>
      <c r="X41" s="25"/>
      <c r="Y41" s="21" t="str">
        <f>IF(Y29="","",SUM(Y29:AC40))</f>
        <v/>
      </c>
      <c r="Z41" s="21"/>
      <c r="AA41" s="21"/>
      <c r="AB41" s="21"/>
      <c r="AC41" s="22"/>
      <c r="AE41" s="1"/>
      <c r="AF41" s="1"/>
      <c r="AG41" s="1"/>
      <c r="AH41" s="1"/>
      <c r="AI41" s="1"/>
    </row>
    <row r="42" spans="2:35" s="3" customFormat="1" ht="18" customHeight="1" thickBot="1" x14ac:dyDescent="0.2">
      <c r="AE42" s="1"/>
      <c r="AF42" s="1"/>
      <c r="AG42" s="1"/>
      <c r="AH42" s="1"/>
      <c r="AI42" s="1"/>
    </row>
    <row r="43" spans="2:35" s="3" customFormat="1" ht="18" customHeight="1" thickBot="1" x14ac:dyDescent="0.2">
      <c r="B43" s="9" t="s">
        <v>73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71" t="s">
        <v>75</v>
      </c>
      <c r="V43" s="72"/>
      <c r="W43" s="72"/>
      <c r="X43" s="72"/>
      <c r="Y43" s="69"/>
      <c r="Z43" s="69"/>
      <c r="AA43" s="69"/>
      <c r="AB43" s="69"/>
      <c r="AC43" s="70"/>
      <c r="AE43" s="1"/>
      <c r="AF43" s="1"/>
      <c r="AG43" s="1"/>
      <c r="AH43" s="1"/>
      <c r="AI43" s="1"/>
    </row>
    <row r="44" spans="2:35" s="3" customFormat="1" ht="18" customHeight="1" thickBot="1" x14ac:dyDescent="0.2">
      <c r="AE44" s="1"/>
      <c r="AF44" s="1"/>
      <c r="AG44" s="1"/>
      <c r="AH44" s="1"/>
      <c r="AI44" s="1"/>
    </row>
    <row r="45" spans="2:35" s="3" customFormat="1" ht="18" customHeight="1" thickBot="1" x14ac:dyDescent="0.2">
      <c r="U45" s="61" t="s">
        <v>74</v>
      </c>
      <c r="V45" s="62"/>
      <c r="W45" s="62"/>
      <c r="X45" s="62"/>
      <c r="Y45" s="63" t="str">
        <f>IF(SUM(Y16:AC25)+SUM(Y29:AC40)+Y43=0,"",SUM(Y16:AC25)+SUM(Y29:AC40)+Y43)</f>
        <v/>
      </c>
      <c r="Z45" s="63"/>
      <c r="AA45" s="63"/>
      <c r="AB45" s="63"/>
      <c r="AC45" s="64"/>
      <c r="AE45" s="1"/>
      <c r="AF45" s="1"/>
      <c r="AG45" s="1"/>
      <c r="AH45" s="1"/>
      <c r="AI45" s="1"/>
    </row>
    <row r="46" spans="2:35" s="3" customFormat="1" ht="18" customHeight="1" x14ac:dyDescent="0.15">
      <c r="AE46" s="1"/>
      <c r="AF46" s="1"/>
      <c r="AG46" s="1"/>
      <c r="AH46" s="1"/>
      <c r="AI46" s="1"/>
    </row>
    <row r="47" spans="2:35" s="3" customFormat="1" ht="18" hidden="1" customHeight="1" x14ac:dyDescent="0.15">
      <c r="Y47" s="55">
        <f>SUM(Y16:AC25)+SUM(Y29:AC40)+Y43</f>
        <v>0</v>
      </c>
      <c r="Z47" s="56"/>
      <c r="AA47" s="56"/>
      <c r="AB47" s="56"/>
      <c r="AC47" s="56"/>
      <c r="AE47" s="1"/>
      <c r="AF47" s="1"/>
      <c r="AG47" s="1"/>
      <c r="AH47" s="1"/>
      <c r="AI47" s="1"/>
    </row>
    <row r="48" spans="2:35" s="3" customFormat="1" ht="18" customHeight="1" x14ac:dyDescent="0.15">
      <c r="AE48" s="1"/>
      <c r="AF48" s="1"/>
      <c r="AG48" s="1"/>
      <c r="AH48" s="1"/>
      <c r="AI48" s="1"/>
    </row>
    <row r="49" spans="31:35" s="3" customFormat="1" ht="18" customHeight="1" x14ac:dyDescent="0.15">
      <c r="AE49" s="1"/>
      <c r="AF49" s="1"/>
      <c r="AG49" s="1"/>
      <c r="AH49" s="1"/>
      <c r="AI49" s="1"/>
    </row>
    <row r="50" spans="31:35" s="3" customFormat="1" ht="18" customHeight="1" x14ac:dyDescent="0.15">
      <c r="AE50" s="1"/>
      <c r="AF50" s="1"/>
      <c r="AG50" s="1"/>
      <c r="AH50" s="1"/>
      <c r="AI50" s="1"/>
    </row>
    <row r="51" spans="31:35" s="3" customFormat="1" ht="18" customHeight="1" x14ac:dyDescent="0.15">
      <c r="AE51" s="1"/>
      <c r="AF51" s="1"/>
      <c r="AG51" s="1"/>
      <c r="AH51" s="1"/>
      <c r="AI51" s="1"/>
    </row>
    <row r="52" spans="31:35" s="3" customFormat="1" ht="18" customHeight="1" x14ac:dyDescent="0.15">
      <c r="AE52" s="1"/>
      <c r="AF52" s="1"/>
      <c r="AG52" s="1"/>
      <c r="AH52" s="1"/>
      <c r="AI52" s="1"/>
    </row>
    <row r="53" spans="31:35" s="3" customFormat="1" ht="18" customHeight="1" x14ac:dyDescent="0.15">
      <c r="AE53" s="1"/>
      <c r="AF53" s="1"/>
      <c r="AG53" s="1"/>
      <c r="AH53" s="1"/>
      <c r="AI53" s="1"/>
    </row>
    <row r="54" spans="31:35" s="3" customFormat="1" ht="18" customHeight="1" x14ac:dyDescent="0.15">
      <c r="AE54" s="1"/>
      <c r="AF54" s="1"/>
      <c r="AG54" s="1"/>
      <c r="AH54" s="1"/>
      <c r="AI54" s="1"/>
    </row>
    <row r="55" spans="31:35" s="3" customFormat="1" ht="18" customHeight="1" x14ac:dyDescent="0.15">
      <c r="AE55" s="1"/>
      <c r="AF55" s="1"/>
      <c r="AG55" s="1"/>
      <c r="AH55" s="1"/>
      <c r="AI55" s="1"/>
    </row>
    <row r="56" spans="31:35" s="3" customFormat="1" ht="18" customHeight="1" x14ac:dyDescent="0.15">
      <c r="AE56" s="1"/>
      <c r="AF56" s="1"/>
      <c r="AG56" s="1"/>
      <c r="AH56" s="1"/>
      <c r="AI56" s="1"/>
    </row>
    <row r="57" spans="31:35" s="3" customFormat="1" ht="18" customHeight="1" x14ac:dyDescent="0.15">
      <c r="AE57" s="1"/>
      <c r="AF57" s="1"/>
      <c r="AG57" s="1"/>
      <c r="AH57" s="1"/>
      <c r="AI57" s="1"/>
    </row>
    <row r="58" spans="31:35" s="3" customFormat="1" ht="18" customHeight="1" x14ac:dyDescent="0.15">
      <c r="AE58" s="1"/>
      <c r="AF58" s="1"/>
      <c r="AG58" s="1"/>
      <c r="AH58" s="1"/>
      <c r="AI58" s="1"/>
    </row>
    <row r="59" spans="31:35" s="3" customFormat="1" ht="18" customHeight="1" x14ac:dyDescent="0.15">
      <c r="AE59" s="1"/>
      <c r="AF59" s="1"/>
      <c r="AG59" s="1"/>
      <c r="AH59" s="1"/>
      <c r="AI59" s="1"/>
    </row>
    <row r="60" spans="31:35" s="12" customFormat="1" ht="18" customHeight="1" x14ac:dyDescent="0.15">
      <c r="AE60" s="1"/>
      <c r="AF60" s="1"/>
      <c r="AG60" s="1"/>
      <c r="AH60" s="1"/>
      <c r="AI60" s="1"/>
    </row>
    <row r="61" spans="31:35" s="12" customFormat="1" ht="18" customHeight="1" x14ac:dyDescent="0.15">
      <c r="AE61" s="1"/>
      <c r="AF61" s="1"/>
      <c r="AG61" s="1"/>
      <c r="AH61" s="1"/>
      <c r="AI61" s="1"/>
    </row>
    <row r="62" spans="31:35" s="12" customFormat="1" ht="18" customHeight="1" x14ac:dyDescent="0.15">
      <c r="AE62" s="1"/>
      <c r="AF62" s="1"/>
      <c r="AG62" s="1"/>
      <c r="AH62" s="1"/>
      <c r="AI62" s="1"/>
    </row>
  </sheetData>
  <sheetProtection algorithmName="SHA-512" hashValue="NHrjnD/oMm9ZC2LmwhTjpd9qo/h6bQyVgpdQdq86I332l7yvLweSjGyPLDHgOSPX0LdcDSwC+oZhwcdJ4uNSsQ==" saltValue="WKcDbhoQGIMxNjS6eZ3nNw==" spinCount="100000" sheet="1" objects="1" scenarios="1"/>
  <mergeCells count="115">
    <mergeCell ref="A3:AD3"/>
    <mergeCell ref="Y47:AC47"/>
    <mergeCell ref="B28:Q28"/>
    <mergeCell ref="R28:U28"/>
    <mergeCell ref="Y28:AC28"/>
    <mergeCell ref="V28:X28"/>
    <mergeCell ref="C15:N15"/>
    <mergeCell ref="U45:X45"/>
    <mergeCell ref="Y45:AC45"/>
    <mergeCell ref="B40:Q40"/>
    <mergeCell ref="R40:U40"/>
    <mergeCell ref="V40:X40"/>
    <mergeCell ref="Y40:AC40"/>
    <mergeCell ref="Y43:AC43"/>
    <mergeCell ref="U43:X43"/>
    <mergeCell ref="B38:Q38"/>
    <mergeCell ref="R38:U38"/>
    <mergeCell ref="V38:X38"/>
    <mergeCell ref="Y38:AC38"/>
    <mergeCell ref="B39:Q39"/>
    <mergeCell ref="R39:U39"/>
    <mergeCell ref="V39:X39"/>
    <mergeCell ref="Y39:AC39"/>
    <mergeCell ref="B36:Q36"/>
    <mergeCell ref="R36:U36"/>
    <mergeCell ref="V36:X36"/>
    <mergeCell ref="Y36:AC36"/>
    <mergeCell ref="B37:Q37"/>
    <mergeCell ref="R37:U37"/>
    <mergeCell ref="V37:X37"/>
    <mergeCell ref="Y37:AC37"/>
    <mergeCell ref="B34:Q34"/>
    <mergeCell ref="R34:U34"/>
    <mergeCell ref="V34:X34"/>
    <mergeCell ref="Y34:AC34"/>
    <mergeCell ref="B35:Q35"/>
    <mergeCell ref="R35:U35"/>
    <mergeCell ref="V35:X35"/>
    <mergeCell ref="Y35:AC35"/>
    <mergeCell ref="R32:U32"/>
    <mergeCell ref="V32:X32"/>
    <mergeCell ref="Y32:AC32"/>
    <mergeCell ref="B33:Q33"/>
    <mergeCell ref="R33:U33"/>
    <mergeCell ref="V33:X33"/>
    <mergeCell ref="Y33:AC33"/>
    <mergeCell ref="B30:Q30"/>
    <mergeCell ref="R30:U30"/>
    <mergeCell ref="V30:X30"/>
    <mergeCell ref="Y30:AC30"/>
    <mergeCell ref="B31:Q31"/>
    <mergeCell ref="R31:U31"/>
    <mergeCell ref="V31:X31"/>
    <mergeCell ref="Y31:AC31"/>
    <mergeCell ref="A1:AD2"/>
    <mergeCell ref="B4:K5"/>
    <mergeCell ref="L4:AC5"/>
    <mergeCell ref="B6:K7"/>
    <mergeCell ref="B8:K9"/>
    <mergeCell ref="L6:AC7"/>
    <mergeCell ref="L8:AC9"/>
    <mergeCell ref="V20:X20"/>
    <mergeCell ref="V21:X21"/>
    <mergeCell ref="C16:N16"/>
    <mergeCell ref="C17:N17"/>
    <mergeCell ref="C18:N18"/>
    <mergeCell ref="C19:N19"/>
    <mergeCell ref="C20:N20"/>
    <mergeCell ref="C21:N21"/>
    <mergeCell ref="O17:U17"/>
    <mergeCell ref="O18:U18"/>
    <mergeCell ref="O19:U19"/>
    <mergeCell ref="O20:U20"/>
    <mergeCell ref="O21:U21"/>
    <mergeCell ref="V17:X17"/>
    <mergeCell ref="V18:X18"/>
    <mergeCell ref="V19:X19"/>
    <mergeCell ref="Y19:AC19"/>
    <mergeCell ref="Y41:AC41"/>
    <mergeCell ref="U26:X26"/>
    <mergeCell ref="U41:X41"/>
    <mergeCell ref="B11:K12"/>
    <mergeCell ref="L11:AC12"/>
    <mergeCell ref="O16:U16"/>
    <mergeCell ref="V16:X16"/>
    <mergeCell ref="Y16:AC16"/>
    <mergeCell ref="V22:X22"/>
    <mergeCell ref="V23:X23"/>
    <mergeCell ref="O23:U23"/>
    <mergeCell ref="O24:U24"/>
    <mergeCell ref="O25:U25"/>
    <mergeCell ref="C22:N22"/>
    <mergeCell ref="O22:U22"/>
    <mergeCell ref="Y25:AC25"/>
    <mergeCell ref="R29:U29"/>
    <mergeCell ref="V29:X29"/>
    <mergeCell ref="Y29:AC29"/>
    <mergeCell ref="Y24:AC24"/>
    <mergeCell ref="C23:N23"/>
    <mergeCell ref="C24:N24"/>
    <mergeCell ref="C25:N25"/>
    <mergeCell ref="B32:Q32"/>
    <mergeCell ref="B29:Q29"/>
    <mergeCell ref="V24:X24"/>
    <mergeCell ref="V25:X25"/>
    <mergeCell ref="Y18:AC18"/>
    <mergeCell ref="O15:U15"/>
    <mergeCell ref="V15:X15"/>
    <mergeCell ref="Y15:AC15"/>
    <mergeCell ref="Y17:AC17"/>
    <mergeCell ref="Y26:AC26"/>
    <mergeCell ref="Y20:AC20"/>
    <mergeCell ref="Y21:AC21"/>
    <mergeCell ref="Y22:AC22"/>
    <mergeCell ref="Y23:AC23"/>
  </mergeCells>
  <phoneticPr fontId="1"/>
  <dataValidations count="2">
    <dataValidation imeMode="off" allowBlank="1" showInputMessage="1" showErrorMessage="1" sqref="R29:X40 Y43:AC43"/>
    <dataValidation imeMode="on" allowBlank="1" showInputMessage="1" showErrorMessage="1" sqref="B29:Q40 C16:N25 L4:AC9"/>
  </dataValidations>
  <pageMargins left="0.51181102362204722" right="0.51181102362204722" top="0.74803149606299213" bottom="0.74803149606299213" header="0" footer="0"/>
  <pageSetup paperSize="9"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region!$A$1:$A$47</xm:f>
          </x14:formula1>
          <xm:sqref>O16:U25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2" workbookViewId="0">
      <selection activeCell="O14" sqref="O14"/>
    </sheetView>
  </sheetViews>
  <sheetFormatPr defaultRowHeight="13.5" x14ac:dyDescent="0.15"/>
  <sheetData>
    <row r="1" spans="1:3" x14ac:dyDescent="0.15">
      <c r="A1" t="s">
        <v>9</v>
      </c>
      <c r="B1" t="s">
        <v>9</v>
      </c>
      <c r="C1">
        <v>30000</v>
      </c>
    </row>
    <row r="2" spans="1:3" x14ac:dyDescent="0.15">
      <c r="A2" t="s">
        <v>66</v>
      </c>
      <c r="B2" t="s">
        <v>11</v>
      </c>
      <c r="C2">
        <v>28000</v>
      </c>
    </row>
    <row r="3" spans="1:3" x14ac:dyDescent="0.15">
      <c r="A3" t="s">
        <v>65</v>
      </c>
      <c r="B3" t="s">
        <v>11</v>
      </c>
      <c r="C3">
        <v>28000</v>
      </c>
    </row>
    <row r="4" spans="1:3" x14ac:dyDescent="0.15">
      <c r="A4" t="s">
        <v>64</v>
      </c>
      <c r="B4" t="s">
        <v>11</v>
      </c>
      <c r="C4">
        <v>28000</v>
      </c>
    </row>
    <row r="5" spans="1:3" x14ac:dyDescent="0.15">
      <c r="A5" t="s">
        <v>63</v>
      </c>
      <c r="B5" t="s">
        <v>13</v>
      </c>
      <c r="C5">
        <v>24000</v>
      </c>
    </row>
    <row r="6" spans="1:3" x14ac:dyDescent="0.15">
      <c r="A6" t="s">
        <v>62</v>
      </c>
      <c r="B6" t="s">
        <v>13</v>
      </c>
      <c r="C6">
        <v>24000</v>
      </c>
    </row>
    <row r="7" spans="1:3" x14ac:dyDescent="0.15">
      <c r="A7" t="s">
        <v>61</v>
      </c>
      <c r="B7" t="s">
        <v>13</v>
      </c>
      <c r="C7">
        <v>24000</v>
      </c>
    </row>
    <row r="8" spans="1:3" x14ac:dyDescent="0.15">
      <c r="A8" t="s">
        <v>60</v>
      </c>
      <c r="B8" t="s">
        <v>15</v>
      </c>
      <c r="C8">
        <v>18000</v>
      </c>
    </row>
    <row r="9" spans="1:3" x14ac:dyDescent="0.15">
      <c r="A9" t="s">
        <v>59</v>
      </c>
      <c r="B9" t="s">
        <v>15</v>
      </c>
      <c r="C9">
        <v>18000</v>
      </c>
    </row>
    <row r="10" spans="1:3" x14ac:dyDescent="0.15">
      <c r="A10" t="s">
        <v>58</v>
      </c>
      <c r="B10" t="s">
        <v>15</v>
      </c>
      <c r="C10">
        <v>18000</v>
      </c>
    </row>
    <row r="11" spans="1:3" x14ac:dyDescent="0.15">
      <c r="A11" t="s">
        <v>57</v>
      </c>
      <c r="B11" t="s">
        <v>15</v>
      </c>
      <c r="C11">
        <v>18000</v>
      </c>
    </row>
    <row r="12" spans="1:3" x14ac:dyDescent="0.15">
      <c r="A12" t="s">
        <v>56</v>
      </c>
      <c r="B12" t="s">
        <v>15</v>
      </c>
      <c r="C12">
        <v>18000</v>
      </c>
    </row>
    <row r="13" spans="1:3" x14ac:dyDescent="0.15">
      <c r="A13" t="s">
        <v>55</v>
      </c>
      <c r="B13" t="s">
        <v>15</v>
      </c>
      <c r="C13">
        <v>18000</v>
      </c>
    </row>
    <row r="14" spans="1:3" x14ac:dyDescent="0.15">
      <c r="A14" t="s">
        <v>54</v>
      </c>
      <c r="B14" t="s">
        <v>15</v>
      </c>
      <c r="C14">
        <v>18000</v>
      </c>
    </row>
    <row r="15" spans="1:3" x14ac:dyDescent="0.15">
      <c r="A15" t="s">
        <v>53</v>
      </c>
      <c r="B15" t="s">
        <v>15</v>
      </c>
      <c r="C15">
        <v>18000</v>
      </c>
    </row>
    <row r="16" spans="1:3" x14ac:dyDescent="0.15">
      <c r="A16" t="s">
        <v>52</v>
      </c>
      <c r="B16" t="s">
        <v>17</v>
      </c>
      <c r="C16">
        <v>16000</v>
      </c>
    </row>
    <row r="17" spans="1:3" x14ac:dyDescent="0.15">
      <c r="A17" t="s">
        <v>51</v>
      </c>
      <c r="B17" t="s">
        <v>17</v>
      </c>
      <c r="C17">
        <v>16000</v>
      </c>
    </row>
    <row r="18" spans="1:3" x14ac:dyDescent="0.15">
      <c r="A18" t="s">
        <v>50</v>
      </c>
      <c r="B18" t="s">
        <v>19</v>
      </c>
      <c r="C18">
        <v>13000</v>
      </c>
    </row>
    <row r="19" spans="1:3" x14ac:dyDescent="0.15">
      <c r="A19" t="s">
        <v>49</v>
      </c>
      <c r="B19" t="s">
        <v>19</v>
      </c>
      <c r="C19">
        <v>13000</v>
      </c>
    </row>
    <row r="20" spans="1:3" x14ac:dyDescent="0.15">
      <c r="A20" t="s">
        <v>48</v>
      </c>
      <c r="B20" t="s">
        <v>19</v>
      </c>
      <c r="C20">
        <v>13000</v>
      </c>
    </row>
    <row r="21" spans="1:3" x14ac:dyDescent="0.15">
      <c r="A21" t="s">
        <v>47</v>
      </c>
      <c r="B21" t="s">
        <v>19</v>
      </c>
      <c r="C21">
        <v>13000</v>
      </c>
    </row>
    <row r="22" spans="1:3" x14ac:dyDescent="0.15">
      <c r="A22" t="s">
        <v>46</v>
      </c>
      <c r="B22" t="s">
        <v>10</v>
      </c>
      <c r="C22">
        <v>13000</v>
      </c>
    </row>
    <row r="23" spans="1:3" x14ac:dyDescent="0.15">
      <c r="A23" t="s">
        <v>45</v>
      </c>
      <c r="B23" t="s">
        <v>10</v>
      </c>
      <c r="C23">
        <v>13000</v>
      </c>
    </row>
    <row r="24" spans="1:3" x14ac:dyDescent="0.15">
      <c r="A24" t="s">
        <v>44</v>
      </c>
      <c r="B24" t="s">
        <v>10</v>
      </c>
      <c r="C24">
        <v>13000</v>
      </c>
    </row>
    <row r="25" spans="1:3" x14ac:dyDescent="0.15">
      <c r="A25" t="s">
        <v>43</v>
      </c>
      <c r="B25" t="s">
        <v>12</v>
      </c>
      <c r="C25">
        <v>10000</v>
      </c>
    </row>
    <row r="26" spans="1:3" x14ac:dyDescent="0.15">
      <c r="A26" t="s">
        <v>42</v>
      </c>
      <c r="B26" t="s">
        <v>12</v>
      </c>
      <c r="C26">
        <v>10000</v>
      </c>
    </row>
    <row r="27" spans="1:3" x14ac:dyDescent="0.15">
      <c r="A27" t="s">
        <v>41</v>
      </c>
      <c r="B27" t="s">
        <v>12</v>
      </c>
      <c r="C27">
        <v>10000</v>
      </c>
    </row>
    <row r="28" spans="1:3" x14ac:dyDescent="0.15">
      <c r="A28" t="s">
        <v>40</v>
      </c>
      <c r="B28" t="s">
        <v>12</v>
      </c>
      <c r="C28">
        <v>10000</v>
      </c>
    </row>
    <row r="29" spans="1:3" x14ac:dyDescent="0.15">
      <c r="A29" t="s">
        <v>39</v>
      </c>
      <c r="B29" t="s">
        <v>12</v>
      </c>
      <c r="C29">
        <v>10000</v>
      </c>
    </row>
    <row r="30" spans="1:3" x14ac:dyDescent="0.15">
      <c r="A30" t="s">
        <v>38</v>
      </c>
      <c r="B30" t="s">
        <v>12</v>
      </c>
      <c r="C30">
        <v>10000</v>
      </c>
    </row>
    <row r="31" spans="1:3" x14ac:dyDescent="0.15">
      <c r="A31" t="s">
        <v>37</v>
      </c>
      <c r="B31" t="s">
        <v>14</v>
      </c>
      <c r="C31">
        <v>6000</v>
      </c>
    </row>
    <row r="32" spans="1:3" x14ac:dyDescent="0.15">
      <c r="A32" t="s">
        <v>36</v>
      </c>
      <c r="B32" t="s">
        <v>14</v>
      </c>
      <c r="C32">
        <v>6000</v>
      </c>
    </row>
    <row r="33" spans="1:3" x14ac:dyDescent="0.15">
      <c r="A33" t="s">
        <v>35</v>
      </c>
      <c r="B33" t="s">
        <v>14</v>
      </c>
      <c r="C33">
        <v>6000</v>
      </c>
    </row>
    <row r="34" spans="1:3" x14ac:dyDescent="0.15">
      <c r="A34" t="s">
        <v>34</v>
      </c>
      <c r="B34" t="s">
        <v>14</v>
      </c>
      <c r="C34">
        <v>6000</v>
      </c>
    </row>
    <row r="35" spans="1:3" x14ac:dyDescent="0.15">
      <c r="A35" t="s">
        <v>33</v>
      </c>
      <c r="B35" t="s">
        <v>14</v>
      </c>
      <c r="C35">
        <v>6000</v>
      </c>
    </row>
    <row r="36" spans="1:3" x14ac:dyDescent="0.15">
      <c r="A36" t="s">
        <v>32</v>
      </c>
      <c r="B36" t="s">
        <v>16</v>
      </c>
      <c r="C36">
        <v>7000</v>
      </c>
    </row>
    <row r="37" spans="1:3" x14ac:dyDescent="0.15">
      <c r="A37" t="s">
        <v>31</v>
      </c>
      <c r="B37" t="s">
        <v>16</v>
      </c>
      <c r="C37">
        <v>7000</v>
      </c>
    </row>
    <row r="38" spans="1:3" x14ac:dyDescent="0.15">
      <c r="A38" t="s">
        <v>30</v>
      </c>
      <c r="B38" t="s">
        <v>16</v>
      </c>
      <c r="C38">
        <v>7000</v>
      </c>
    </row>
    <row r="39" spans="1:3" x14ac:dyDescent="0.15">
      <c r="A39" t="s">
        <v>29</v>
      </c>
      <c r="B39" t="s">
        <v>16</v>
      </c>
      <c r="C39">
        <v>7000</v>
      </c>
    </row>
    <row r="40" spans="1:3" x14ac:dyDescent="0.15">
      <c r="A40" t="s">
        <v>28</v>
      </c>
      <c r="B40" t="s">
        <v>18</v>
      </c>
      <c r="C40">
        <v>13000</v>
      </c>
    </row>
    <row r="41" spans="1:3" x14ac:dyDescent="0.15">
      <c r="A41" t="s">
        <v>27</v>
      </c>
      <c r="B41" t="s">
        <v>18</v>
      </c>
      <c r="C41">
        <v>13000</v>
      </c>
    </row>
    <row r="42" spans="1:3" x14ac:dyDescent="0.15">
      <c r="A42" t="s">
        <v>26</v>
      </c>
      <c r="B42" t="s">
        <v>18</v>
      </c>
      <c r="C42">
        <v>13000</v>
      </c>
    </row>
    <row r="43" spans="1:3" x14ac:dyDescent="0.15">
      <c r="A43" t="s">
        <v>25</v>
      </c>
      <c r="B43" t="s">
        <v>18</v>
      </c>
      <c r="C43">
        <v>13000</v>
      </c>
    </row>
    <row r="44" spans="1:3" x14ac:dyDescent="0.15">
      <c r="A44" t="s">
        <v>24</v>
      </c>
      <c r="B44" t="s">
        <v>18</v>
      </c>
      <c r="C44">
        <v>13000</v>
      </c>
    </row>
    <row r="45" spans="1:3" x14ac:dyDescent="0.15">
      <c r="A45" t="s">
        <v>23</v>
      </c>
      <c r="B45" t="s">
        <v>18</v>
      </c>
      <c r="C45">
        <v>13000</v>
      </c>
    </row>
    <row r="46" spans="1:3" x14ac:dyDescent="0.15">
      <c r="A46" t="s">
        <v>22</v>
      </c>
      <c r="B46" t="s">
        <v>18</v>
      </c>
      <c r="C46">
        <v>13000</v>
      </c>
    </row>
    <row r="47" spans="1:3" x14ac:dyDescent="0.15">
      <c r="A47" t="s">
        <v>21</v>
      </c>
      <c r="B47" t="s">
        <v>20</v>
      </c>
      <c r="C47">
        <v>22000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</vt:lpstr>
      <vt:lpstr>region</vt:lpstr>
      <vt:lpstr>Form!Print_Area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Hajime</dc:creator>
  <cp:lastModifiedBy>Hajime</cp:lastModifiedBy>
  <cp:lastPrinted>2015-06-03T01:36:26Z</cp:lastPrinted>
  <dcterms:created xsi:type="dcterms:W3CDTF">2015-05-27T15:31:39Z</dcterms:created>
  <dcterms:modified xsi:type="dcterms:W3CDTF">2015-06-03T01:36:47Z</dcterms:modified>
</cp:coreProperties>
</file>