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jime\Dropbox\GLOKEN\70_Kendama World Cup\2016\07_スポンサーシッププログラム\"/>
    </mc:Choice>
  </mc:AlternateContent>
  <workbookProtection workbookPassword="B2D0" lockStructure="1"/>
  <bookViews>
    <workbookView xWindow="5100" yWindow="0" windowWidth="22980" windowHeight="9945"/>
  </bookViews>
  <sheets>
    <sheet name="Form" sheetId="1" r:id="rId1"/>
    <sheet name="nation" sheetId="3" state="hidden" r:id="rId2"/>
  </sheets>
  <definedNames>
    <definedName name="_xlnm.Print_Area" localSheetId="0">Form!$A$1:$AD$45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V16" i="1" l="1"/>
  <c r="Y16" i="1" s="1"/>
  <c r="Y33" i="1" l="1"/>
  <c r="Y32" i="1"/>
  <c r="Y31" i="1"/>
  <c r="Y30" i="1"/>
  <c r="Y29" i="1"/>
  <c r="Y41" i="1" s="1"/>
  <c r="V22" i="1"/>
  <c r="V21" i="1"/>
  <c r="V20" i="1"/>
  <c r="V19" i="1"/>
  <c r="Y19" i="1" s="1"/>
  <c r="V18" i="1"/>
  <c r="Y18" i="1" s="1"/>
  <c r="V17" i="1"/>
  <c r="Y17" i="1" s="1"/>
  <c r="V23" i="1"/>
  <c r="V24" i="1"/>
  <c r="V25" i="1"/>
  <c r="Y37" i="1"/>
  <c r="Y38" i="1"/>
  <c r="Y39" i="1"/>
  <c r="Y40" i="1"/>
  <c r="Y34" i="1"/>
  <c r="Y35" i="1"/>
  <c r="Y36" i="1"/>
  <c r="B17" i="1"/>
  <c r="B18" i="1"/>
  <c r="B19" i="1"/>
  <c r="B20" i="1"/>
  <c r="B21" i="1"/>
  <c r="B22" i="1"/>
  <c r="B23" i="1"/>
  <c r="B24" i="1"/>
  <c r="B25" i="1"/>
  <c r="B16" i="1"/>
  <c r="Y26" i="1" l="1"/>
  <c r="Y47" i="1"/>
  <c r="L11" i="1" s="1"/>
  <c r="Y45" i="1"/>
</calcChain>
</file>

<file path=xl/sharedStrings.xml><?xml version="1.0" encoding="utf-8"?>
<sst xmlns="http://schemas.openxmlformats.org/spreadsheetml/2006/main" count="498" uniqueCount="272">
  <si>
    <t>Company/Team/Brand:</t>
    <phoneticPr fontId="1"/>
  </si>
  <si>
    <t>Contact Name:</t>
    <phoneticPr fontId="1"/>
  </si>
  <si>
    <t>Email:</t>
    <phoneticPr fontId="1"/>
  </si>
  <si>
    <t>Amount</t>
  </si>
  <si>
    <t>Sponsorship Level:</t>
    <phoneticPr fontId="1"/>
  </si>
  <si>
    <t>1. Visiting Players</t>
    <phoneticPr fontId="1"/>
  </si>
  <si>
    <t>3. Cash</t>
    <phoneticPr fontId="1"/>
  </si>
  <si>
    <t>2. Goods</t>
    <phoneticPr fontId="1"/>
  </si>
  <si>
    <t>Quantity</t>
  </si>
  <si>
    <t>Rate</t>
  </si>
  <si>
    <t>Name</t>
    <phoneticPr fontId="1"/>
  </si>
  <si>
    <t>Nation/Region</t>
    <phoneticPr fontId="1"/>
  </si>
  <si>
    <t>Valuation</t>
    <phoneticPr fontId="1"/>
  </si>
  <si>
    <t>Zone</t>
    <phoneticPr fontId="1"/>
  </si>
  <si>
    <t>Zone 1</t>
  </si>
  <si>
    <t>Zone 2</t>
  </si>
  <si>
    <t>Zone 3</t>
  </si>
  <si>
    <t>Hawaii</t>
  </si>
  <si>
    <t>Zone 4</t>
  </si>
  <si>
    <t>Zone 5</t>
  </si>
  <si>
    <t>Zone 6</t>
  </si>
  <si>
    <t>Zone 7</t>
  </si>
  <si>
    <t>Zone 8</t>
  </si>
  <si>
    <t>Anguilla</t>
  </si>
  <si>
    <t>Angola</t>
  </si>
  <si>
    <t>Albania</t>
  </si>
  <si>
    <t>Canada</t>
  </si>
  <si>
    <t>Afghanistan</t>
  </si>
  <si>
    <t>China</t>
  </si>
  <si>
    <t>Algeria</t>
  </si>
  <si>
    <t>Andorra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</si>
  <si>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</si>
  <si>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</si>
  <si>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</si>
  <si>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</si>
  <si>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</si>
  <si>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</si>
  <si>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</si>
  <si>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</si>
  <si>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</si>
  <si>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</si>
  <si>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</si>
  <si>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</si>
  <si>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</si>
  <si>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</si>
  <si>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</si>
  <si>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</si>
  <si>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</si>
  <si>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</si>
  <si>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Brazil</t>
  </si>
  <si>
    <t>Brunei</t>
  </si>
  <si>
    <t>Bulgaria</t>
  </si>
  <si>
    <t>Burundi</t>
  </si>
  <si>
    <t>Cambodia</t>
  </si>
  <si>
    <t>Cameroon</t>
  </si>
  <si>
    <t>Chad</t>
  </si>
  <si>
    <t>Chile</t>
  </si>
  <si>
    <t>Colombia</t>
  </si>
  <si>
    <t>Comoros</t>
  </si>
  <si>
    <t>Congo</t>
  </si>
  <si>
    <t>Congo(DRC)</t>
  </si>
  <si>
    <t>Croatia</t>
  </si>
  <si>
    <t>Cuba</t>
  </si>
  <si>
    <t>Curacao</t>
  </si>
  <si>
    <t>Cyprus</t>
  </si>
  <si>
    <t>Denmark</t>
  </si>
  <si>
    <t>Djibouti</t>
  </si>
  <si>
    <t>Dominica</t>
  </si>
  <si>
    <t>Ecuador</t>
  </si>
  <si>
    <t>Egypt</t>
  </si>
  <si>
    <t>ElSalvador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</si>
  <si>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</si>
  <si>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</si>
  <si>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</si>
  <si>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</si>
  <si>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</si>
  <si>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</si>
  <si>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</si>
  <si>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</si>
  <si>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</si>
  <si>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</si>
  <si>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</si>
  <si>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</si>
  <si>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</si>
  <si>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</si>
  <si>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</si>
  <si>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</si>
  <si>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</si>
  <si>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</si>
  <si>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</si>
  <si>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</si>
  <si>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</si>
  <si>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</si>
  <si>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</si>
  <si>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</si>
  <si>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</si>
  <si>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</si>
  <si>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</si>
  <si>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</si>
  <si>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</si>
  <si>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</si>
  <si>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</si>
  <si>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</si>
  <si>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Jordan</t>
  </si>
  <si>
    <t>Kazakhstan</t>
  </si>
  <si>
    <t>Kenya</t>
  </si>
  <si>
    <t>Kiribati</t>
  </si>
  <si>
    <t>Kuwait</t>
  </si>
  <si>
    <t>Kyrgyz</t>
  </si>
  <si>
    <t>Laos</t>
  </si>
  <si>
    <t>Latvia</t>
  </si>
  <si>
    <t>Lebanon</t>
  </si>
  <si>
    <t>Lesotho</t>
  </si>
  <si>
    <t>Liberia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</si>
  <si>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</si>
  <si>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</si>
  <si>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</si>
  <si>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</si>
  <si>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</si>
  <si>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</si>
  <si>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</si>
  <si>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</si>
  <si>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</si>
  <si>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</si>
  <si>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</si>
  <si>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</si>
  <si>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</si>
  <si>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</si>
  <si>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</si>
  <si>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</si>
  <si>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</si>
  <si>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</si>
  <si>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</si>
  <si>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</si>
  <si>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</si>
  <si>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</si>
  <si>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</si>
  <si>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</si>
  <si>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</si>
  <si>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</si>
  <si>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</si>
  <si>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</si>
  <si>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</si>
  <si>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</si>
  <si>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</si>
  <si>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</si>
  <si>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</si>
  <si>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</si>
  <si>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</si>
  <si>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</si>
  <si>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Paraguay</t>
  </si>
  <si>
    <t>Peru</t>
  </si>
  <si>
    <t>Philippines</t>
  </si>
  <si>
    <t>Pitcairn</t>
  </si>
  <si>
    <t>Poland</t>
  </si>
  <si>
    <t>Portugal</t>
  </si>
  <si>
    <t>Qatar</t>
  </si>
  <si>
    <t>Romania</t>
  </si>
  <si>
    <t>Russia</t>
  </si>
  <si>
    <t>Rwanda</t>
  </si>
  <si>
    <t>Samoa</t>
  </si>
  <si>
    <t>Senegal</t>
  </si>
  <si>
    <t>Serbia</t>
  </si>
  <si>
    <t>Seychelles</t>
  </si>
  <si>
    <t>Singapore</t>
  </si>
  <si>
    <t>Slovakia</t>
  </si>
  <si>
    <t>Slovenia</t>
  </si>
  <si>
    <t>Somalia</t>
  </si>
  <si>
    <t>Spain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</si>
  <si>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</si>
  <si>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</si>
  <si>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</si>
  <si>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</si>
  <si>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</si>
  <si>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</si>
  <si>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</si>
  <si>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</si>
  <si>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</si>
  <si>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</si>
  <si>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</si>
  <si>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</si>
  <si>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</si>
  <si>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</si>
  <si>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Tunisia</t>
  </si>
  <si>
    <t>Turkey</t>
  </si>
  <si>
    <t>Turkmenistan</t>
  </si>
  <si>
    <t>Tuvalu</t>
  </si>
  <si>
    <t>UAE</t>
  </si>
  <si>
    <t>Uganda</t>
  </si>
  <si>
    <t>Ukraine</t>
  </si>
  <si>
    <t>Uruguay</t>
  </si>
  <si>
    <t>Uzbekistan</t>
  </si>
  <si>
    <t>Vanuatu</t>
  </si>
  <si>
    <t>Venezuela</t>
  </si>
  <si>
    <t>Yemen</t>
  </si>
  <si>
    <t>Zimbabwe</t>
  </si>
  <si>
    <t>Vatican City State</t>
    <phoneticPr fontId="1"/>
  </si>
  <si>
    <t>Viet Nam</t>
    <phoneticPr fontId="1"/>
  </si>
  <si>
    <t>Virgin Islands</t>
    <phoneticPr fontId="1"/>
  </si>
  <si>
    <t>Wake Island</t>
    <phoneticPr fontId="1"/>
  </si>
  <si>
    <t>Wallisand Futuna Islands</t>
    <phoneticPr fontId="1"/>
  </si>
  <si>
    <t>American Samoa</t>
    <phoneticPr fontId="1"/>
  </si>
  <si>
    <t>Svalbardand Jan Mayen Island</t>
    <phoneticPr fontId="1"/>
  </si>
  <si>
    <t>Antigua and Barbuda</t>
    <phoneticPr fontId="1"/>
  </si>
  <si>
    <t>Bosnia and Herzegovina</t>
    <phoneticPr fontId="1"/>
  </si>
  <si>
    <t>British Indian Ocean Territory</t>
    <phoneticPr fontId="1"/>
  </si>
  <si>
    <t>British Virgin Islands</t>
    <phoneticPr fontId="1"/>
  </si>
  <si>
    <t>Burkina Faso</t>
    <phoneticPr fontId="1"/>
  </si>
  <si>
    <t>Cape Verde</t>
    <phoneticPr fontId="1"/>
  </si>
  <si>
    <t>Caroline Islands</t>
    <phoneticPr fontId="1"/>
  </si>
  <si>
    <t>Cayman Islands</t>
    <phoneticPr fontId="1"/>
  </si>
  <si>
    <t>Central African Republic</t>
    <phoneticPr fontId="1"/>
  </si>
  <si>
    <t>Christmas Island</t>
    <phoneticPr fontId="1"/>
  </si>
  <si>
    <t>Cocos Islands</t>
    <phoneticPr fontId="1"/>
  </si>
  <si>
    <t>Cook Islands</t>
    <phoneticPr fontId="1"/>
  </si>
  <si>
    <t>Costa Rica</t>
    <phoneticPr fontId="1"/>
  </si>
  <si>
    <t>Cote d'Ivoire</t>
    <phoneticPr fontId="1"/>
  </si>
  <si>
    <t>Czech Republic</t>
    <phoneticPr fontId="1"/>
  </si>
  <si>
    <t>Dominican Republic</t>
    <phoneticPr fontId="1"/>
  </si>
  <si>
    <t>Equatorial Guinea</t>
    <phoneticPr fontId="1"/>
  </si>
  <si>
    <t>Faeroe Islands</t>
  </si>
  <si>
    <t>Falkland Islands</t>
  </si>
  <si>
    <t>Johnston Island</t>
  </si>
  <si>
    <t>Kanton Island</t>
  </si>
  <si>
    <t>Marshall Islands</t>
  </si>
  <si>
    <t>Norfolk Island</t>
  </si>
  <si>
    <t>Solomon Islands</t>
  </si>
  <si>
    <t>South Georgia and the South Sandwich Islands</t>
    <phoneticPr fontId="1"/>
  </si>
  <si>
    <t>South Korea</t>
    <phoneticPr fontId="1"/>
  </si>
  <si>
    <t>Sri Lanka</t>
    <phoneticPr fontId="1"/>
  </si>
  <si>
    <t>St. Helena</t>
    <phoneticPr fontId="1"/>
  </si>
  <si>
    <t>St. Kitts and Nevis</t>
    <phoneticPr fontId="1"/>
  </si>
  <si>
    <t>St. Lucia</t>
    <phoneticPr fontId="1"/>
  </si>
  <si>
    <t>St. Vincent and the Grenadines</t>
    <phoneticPr fontId="1"/>
  </si>
  <si>
    <t>Sao Tome and Principe</t>
    <phoneticPr fontId="1"/>
  </si>
  <si>
    <t>Saudi Arabia</t>
    <phoneticPr fontId="1"/>
  </si>
  <si>
    <t>Sint Maarten</t>
    <phoneticPr fontId="1"/>
  </si>
  <si>
    <t>Sierra Leone</t>
    <phoneticPr fontId="1"/>
  </si>
  <si>
    <t>South Africa</t>
    <phoneticPr fontId="1"/>
  </si>
  <si>
    <t>Puerto Rico</t>
    <phoneticPr fontId="1"/>
  </si>
  <si>
    <t>San Marino</t>
    <phoneticPr fontId="1"/>
  </si>
  <si>
    <t>Papua New Guinea</t>
    <phoneticPr fontId="1"/>
  </si>
  <si>
    <t>Northern Mariana Islands</t>
    <phoneticPr fontId="1"/>
  </si>
  <si>
    <t>New Caledonia</t>
    <phoneticPr fontId="1"/>
  </si>
  <si>
    <t>New Zealand</t>
    <phoneticPr fontId="1"/>
  </si>
  <si>
    <t>Guinea Bissau</t>
    <phoneticPr fontId="1"/>
  </si>
  <si>
    <t>French Guiana</t>
    <phoneticPr fontId="1"/>
  </si>
  <si>
    <t>French Polynesia</t>
    <phoneticPr fontId="1"/>
  </si>
  <si>
    <t>United Kingdom</t>
    <phoneticPr fontId="1"/>
  </si>
  <si>
    <t>United States</t>
    <phoneticPr fontId="1"/>
  </si>
  <si>
    <t>Hong Kong</t>
    <phoneticPr fontId="1"/>
  </si>
  <si>
    <t>Turks and Caicos Islands</t>
    <phoneticPr fontId="1"/>
  </si>
  <si>
    <t>Trinidad and Tobago</t>
    <phoneticPr fontId="1"/>
  </si>
  <si>
    <t>Palestinian territories</t>
    <phoneticPr fontId="1"/>
  </si>
  <si>
    <t>Amount:</t>
    <phoneticPr fontId="1"/>
  </si>
  <si>
    <t>No</t>
    <phoneticPr fontId="1"/>
  </si>
  <si>
    <t>Total:</t>
    <phoneticPr fontId="1"/>
  </si>
  <si>
    <t>Zambia</t>
    <phoneticPr fontId="1"/>
  </si>
  <si>
    <t>Fill your contact name.</t>
    <phoneticPr fontId="1"/>
  </si>
  <si>
    <t>Fill your email.</t>
    <phoneticPr fontId="1"/>
  </si>
  <si>
    <t>Fill the vising players name and choose the nation/region.</t>
    <phoneticPr fontId="1"/>
  </si>
  <si>
    <t>Sponsorship level is calculated automatically.</t>
    <phoneticPr fontId="1"/>
  </si>
  <si>
    <t>Fill your company/team/brand name.</t>
    <phoneticPr fontId="1"/>
  </si>
  <si>
    <t>Fill the description, rate in USD and quantity of the goods sponsored.</t>
    <phoneticPr fontId="1"/>
  </si>
  <si>
    <t>Fill the cash amount in USD.</t>
    <phoneticPr fontId="1"/>
  </si>
  <si>
    <t>No/Zone/Valuation are filled automatically.</t>
    <phoneticPr fontId="1"/>
  </si>
  <si>
    <t>subtotal:</t>
    <phoneticPr fontId="1"/>
  </si>
  <si>
    <t>Choose from the list</t>
    <phoneticPr fontId="1"/>
  </si>
  <si>
    <t>-</t>
    <phoneticPr fontId="1"/>
  </si>
  <si>
    <t>Description</t>
    <phoneticPr fontId="1"/>
  </si>
  <si>
    <t>Kendama World Cup 2016 Sponsorship Form</t>
    <phoneticPr fontId="1"/>
  </si>
  <si>
    <r>
      <t xml:space="preserve"> - Complete one Sponsorship Form for each sponsorship level and send with your logo in vector format to "</t>
    </r>
    <r>
      <rPr>
        <b/>
        <sz val="7"/>
        <color theme="1"/>
        <rFont val="Verdana"/>
        <family val="2"/>
      </rPr>
      <t>kwc2016@gloken.net</t>
    </r>
    <r>
      <rPr>
        <sz val="7"/>
        <color theme="1"/>
        <rFont val="Verdana"/>
        <family val="2"/>
      </rPr>
      <t>".
 - Confirm your sponsorship level by</t>
    </r>
    <r>
      <rPr>
        <b/>
        <sz val="7"/>
        <color theme="1"/>
        <rFont val="Verdana"/>
        <family val="2"/>
      </rPr>
      <t xml:space="preserve"> June 10, 2016</t>
    </r>
    <r>
      <rPr>
        <sz val="7"/>
        <color theme="1"/>
        <rFont val="Verdana"/>
        <family val="2"/>
      </rPr>
      <t xml:space="preserve">. Any contribution after this date will not guarantee logo placement.
 - Cash or goods sponsorships must be sent in full by June </t>
    </r>
    <r>
      <rPr>
        <b/>
        <sz val="7"/>
        <color theme="1"/>
        <rFont val="Verdana"/>
        <family val="2"/>
      </rPr>
      <t>30, 2016</t>
    </r>
    <r>
      <rPr>
        <sz val="7"/>
        <color theme="1"/>
        <rFont val="Verdana"/>
        <family val="2"/>
      </rPr>
      <t>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</si>
</sst>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$-409]#,##0.00;[Red]\-[$$-409]#,##0.00"/>
    <numFmt numFmtId="177" formatCode="[$$-409]#,##0.00;[$$-409]#,##0.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Meiryo UI"/>
      <family val="3"/>
      <charset val="128"/>
    </font>
    <font>
      <b/>
      <sz val="10"/>
      <color theme="1"/>
      <name val="Verdana"/>
      <family val="2"/>
    </font>
    <font>
      <b/>
      <sz val="20"/>
      <color rgb="FFFF0000"/>
      <name val="Verdana"/>
      <family val="2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Verdana"/>
      <family val="2"/>
    </font>
    <font>
      <b/>
      <sz val="7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6" xfId="0" applyNumberFormat="1" applyFont="1" applyBorder="1" applyAlignment="1">
      <alignment horizontal="righ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right" vertical="center" indent="1"/>
    </xf>
    <xf numFmtId="177" fontId="8" fillId="0" borderId="29" xfId="0" applyNumberFormat="1" applyFont="1" applyBorder="1" applyAlignment="1">
      <alignment horizontal="right" vertical="center" indent="1"/>
    </xf>
    <xf numFmtId="177" fontId="8" fillId="0" borderId="27" xfId="1" applyNumberFormat="1" applyFont="1" applyBorder="1" applyAlignment="1">
      <alignment horizontal="right" vertical="center" indent="1"/>
    </xf>
    <xf numFmtId="177" fontId="8" fillId="0" borderId="29" xfId="1" applyNumberFormat="1" applyFont="1" applyBorder="1" applyAlignment="1">
      <alignment horizontal="right" vertical="center" inden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>
      <alignment horizontal="right" vertical="center" indent="1"/>
    </xf>
    <xf numFmtId="176" fontId="3" fillId="0" borderId="25" xfId="0" applyNumberFormat="1" applyFont="1" applyBorder="1" applyAlignment="1">
      <alignment horizontal="right" vertical="center" indent="1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 inden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21" xfId="0" applyNumberFormat="1" applyFont="1" applyBorder="1" applyAlignment="1" applyProtection="1">
      <alignment horizontal="right" vertical="center" indent="1"/>
    </xf>
    <xf numFmtId="176" fontId="8" fillId="0" borderId="22" xfId="0" applyNumberFormat="1" applyFont="1" applyBorder="1" applyAlignment="1" applyProtection="1">
      <alignment horizontal="right" vertical="center" indent="1"/>
    </xf>
    <xf numFmtId="0" fontId="3" fillId="0" borderId="7" xfId="0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right" vertical="center" indent="1"/>
    </xf>
    <xf numFmtId="176" fontId="8" fillId="0" borderId="21" xfId="0" applyNumberFormat="1" applyFont="1" applyBorder="1" applyAlignment="1" applyProtection="1">
      <alignment horizontal="right" vertical="center" indent="1"/>
      <protection locked="0"/>
    </xf>
    <xf numFmtId="176" fontId="8" fillId="0" borderId="22" xfId="0" applyNumberFormat="1" applyFont="1" applyBorder="1" applyAlignment="1" applyProtection="1">
      <alignment horizontal="right" vertical="center" inden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zoomScale="115" zoomScaleNormal="115" workbookViewId="0">
      <selection activeCell="L4" sqref="L4:AC5"/>
    </sheetView>
  </sheetViews>
  <sheetFormatPr defaultColWidth="3.125" defaultRowHeight="18" customHeight="1" x14ac:dyDescent="0.15"/>
  <cols>
    <col min="1" max="30" width="3.125" style="1"/>
    <col min="31" max="31" width="61.25" style="2" customWidth="1"/>
    <col min="32" max="35" width="3.125" style="2"/>
    <col min="36" max="16384" width="3.125" style="1"/>
  </cols>
  <sheetData>
    <row r="1" spans="1:35" ht="18" customHeight="1" x14ac:dyDescent="0.15">
      <c r="A1" s="42" t="s">
        <v>270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5" ht="18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5" ht="45" customHeight="1" thickBot="1" x14ac:dyDescent="0.2">
      <c r="A3" s="59" t="s">
        <v>271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</row>
    <row r="4" spans="1:35" ht="18" customHeight="1" x14ac:dyDescent="0.15">
      <c r="B4" s="43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  <c r="AE4" s="2" t="s">
        <v>262</v>
      </c>
    </row>
    <row r="5" spans="1:35" ht="18" customHeight="1" x14ac:dyDescent="0.15">
      <c r="B5" s="45"/>
      <c r="C5" s="46"/>
      <c r="D5" s="46"/>
      <c r="E5" s="46"/>
      <c r="F5" s="46"/>
      <c r="G5" s="46"/>
      <c r="H5" s="46"/>
      <c r="I5" s="46"/>
      <c r="J5" s="46"/>
      <c r="K5" s="4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0"/>
    </row>
    <row r="6" spans="1:35" ht="12" customHeight="1" x14ac:dyDescent="0.15">
      <c r="B6" s="45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0"/>
      <c r="AE6" s="2" t="s">
        <v>258</v>
      </c>
    </row>
    <row r="7" spans="1:35" ht="12" customHeight="1" x14ac:dyDescent="0.15">
      <c r="B7" s="45"/>
      <c r="C7" s="46"/>
      <c r="D7" s="46"/>
      <c r="E7" s="46"/>
      <c r="F7" s="46"/>
      <c r="G7" s="46"/>
      <c r="H7" s="46"/>
      <c r="I7" s="46"/>
      <c r="J7" s="46"/>
      <c r="K7" s="4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</row>
    <row r="8" spans="1:35" ht="12" customHeight="1" x14ac:dyDescent="0.15">
      <c r="B8" s="45" t="s">
        <v>2</v>
      </c>
      <c r="C8" s="46"/>
      <c r="D8" s="46"/>
      <c r="E8" s="46"/>
      <c r="F8" s="46"/>
      <c r="G8" s="46"/>
      <c r="H8" s="46"/>
      <c r="I8" s="46"/>
      <c r="J8" s="46"/>
      <c r="K8" s="46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4"/>
      <c r="AE8" s="2" t="s">
        <v>259</v>
      </c>
    </row>
    <row r="9" spans="1:35" ht="12" customHeight="1" thickBot="1" x14ac:dyDescent="0.2">
      <c r="B9" s="51"/>
      <c r="C9" s="52"/>
      <c r="D9" s="52"/>
      <c r="E9" s="52"/>
      <c r="F9" s="52"/>
      <c r="G9" s="52"/>
      <c r="H9" s="52"/>
      <c r="I9" s="52"/>
      <c r="J9" s="52"/>
      <c r="K9" s="52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6"/>
    </row>
    <row r="10" spans="1:35" ht="18" customHeight="1" thickBot="1" x14ac:dyDescent="0.2"/>
    <row r="11" spans="1:35" ht="15" customHeight="1" x14ac:dyDescent="0.15">
      <c r="B11" s="29" t="s">
        <v>4</v>
      </c>
      <c r="C11" s="30"/>
      <c r="D11" s="30"/>
      <c r="E11" s="30"/>
      <c r="F11" s="30"/>
      <c r="G11" s="30"/>
      <c r="H11" s="30"/>
      <c r="I11" s="30"/>
      <c r="J11" s="30"/>
      <c r="K11" s="30"/>
      <c r="L11" s="33" t="str">
        <f>IF(Y47&gt;=10000,"Platinum",IF(Y47&gt;=5000,"Gold",IF(Y47&gt;=3000,"Silver",IF(Y47&gt;=1000,"Bronze",""))))</f>
        <v/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/>
      <c r="AE11" s="2" t="s">
        <v>261</v>
      </c>
    </row>
    <row r="12" spans="1:35" ht="15" customHeight="1" thickBot="1" x14ac:dyDescent="0.2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</row>
    <row r="14" spans="1:35" s="4" customFormat="1" ht="18" customHeight="1" thickBot="1" x14ac:dyDescent="0.2">
      <c r="B14" s="10" t="s">
        <v>5</v>
      </c>
      <c r="AE14" s="2"/>
      <c r="AF14" s="2"/>
      <c r="AG14" s="2"/>
      <c r="AH14" s="2"/>
      <c r="AI14" s="2"/>
    </row>
    <row r="15" spans="1:35" s="4" customFormat="1" ht="18" customHeight="1" thickBot="1" x14ac:dyDescent="0.2">
      <c r="B15" s="9" t="s">
        <v>255</v>
      </c>
      <c r="C15" s="63" t="s">
        <v>10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5"/>
      <c r="O15" s="20" t="s">
        <v>11</v>
      </c>
      <c r="P15" s="20"/>
      <c r="Q15" s="20"/>
      <c r="R15" s="20"/>
      <c r="S15" s="20"/>
      <c r="T15" s="20"/>
      <c r="U15" s="20"/>
      <c r="V15" s="20" t="s">
        <v>13</v>
      </c>
      <c r="W15" s="20"/>
      <c r="X15" s="20"/>
      <c r="Y15" s="20" t="s">
        <v>12</v>
      </c>
      <c r="Z15" s="20"/>
      <c r="AA15" s="20"/>
      <c r="AB15" s="20"/>
      <c r="AC15" s="21"/>
      <c r="AE15" s="2"/>
      <c r="AF15" s="2"/>
      <c r="AG15" s="2"/>
      <c r="AH15" s="2"/>
      <c r="AI15" s="2"/>
    </row>
    <row r="16" spans="1:35" s="4" customFormat="1" ht="18" customHeight="1" thickTop="1" x14ac:dyDescent="0.15">
      <c r="B16" s="8" t="str">
        <f>IF(C16="","",ROW()-15)</f>
        <v/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 t="str">
        <f>IF(O16="","",VLOOKUP(O16,nation!$A$1:$B$234,2,FALSE))</f>
        <v/>
      </c>
      <c r="W16" s="16"/>
      <c r="X16" s="16"/>
      <c r="Y16" s="18" t="str">
        <f>IF(V16="","",IF(V16="-","",IF(V16="Zone 1",500,IF(V16="Zone 2",800,IF(V16="Zone 3",1000,IF(V16="Zone 4",1700,IF(V16="Zone 5",1700,IF(V16="Zone 6",2000,IF(V16="Zone 7",2000,IF(V16="Zone 8",1400,0))))))))))</f>
        <v/>
      </c>
      <c r="Z16" s="18"/>
      <c r="AA16" s="18"/>
      <c r="AB16" s="18"/>
      <c r="AC16" s="19"/>
      <c r="AE16" s="2" t="s">
        <v>260</v>
      </c>
      <c r="AF16" s="2"/>
      <c r="AG16" s="2"/>
      <c r="AH16" s="2"/>
      <c r="AI16" s="2"/>
    </row>
    <row r="17" spans="2:35" s="4" customFormat="1" ht="18" customHeight="1" x14ac:dyDescent="0.15">
      <c r="B17" s="6" t="str">
        <f t="shared" ref="B17:B25" si="0">IF(C17="","",ROW()-15)</f>
        <v/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16" t="str">
        <f>IF(O17="","",VLOOKUP(O17,nation!$A$2:$B$234,2,FALSE))</f>
        <v/>
      </c>
      <c r="W17" s="16"/>
      <c r="X17" s="16"/>
      <c r="Y17" s="18" t="str">
        <f t="shared" ref="Y17:Y25" si="1">IF(V17="","",IF(V17="-","",IF(V17="Zone 1",500,IF(V17="Zone 2",800,IF(V17="Zone 3",1000,IF(V17="Zone 4",1700,IF(V17="Zone 5",1700,IF(V17="Zone 6",2000,IF(V17="Zone 7",2000,IF(V17="Zone 8",1400,0))))))))))</f>
        <v/>
      </c>
      <c r="Z17" s="18"/>
      <c r="AA17" s="18"/>
      <c r="AB17" s="18"/>
      <c r="AC17" s="19"/>
      <c r="AE17" s="2" t="s">
        <v>265</v>
      </c>
      <c r="AF17" s="2"/>
      <c r="AG17" s="2"/>
      <c r="AH17" s="2"/>
      <c r="AI17" s="2"/>
    </row>
    <row r="18" spans="2:35" s="4" customFormat="1" ht="18" customHeight="1" x14ac:dyDescent="0.15">
      <c r="B18" s="6" t="str">
        <f t="shared" si="0"/>
        <v/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16" t="str">
        <f>IF(O18="","",VLOOKUP(O18,nation!$A$2:$B$234,2,FALSE))</f>
        <v/>
      </c>
      <c r="W18" s="16"/>
      <c r="X18" s="16"/>
      <c r="Y18" s="18" t="str">
        <f t="shared" si="1"/>
        <v/>
      </c>
      <c r="Z18" s="18"/>
      <c r="AA18" s="18"/>
      <c r="AB18" s="18"/>
      <c r="AC18" s="19"/>
      <c r="AE18" s="2"/>
      <c r="AF18" s="2"/>
      <c r="AG18" s="2"/>
      <c r="AH18" s="2"/>
      <c r="AI18" s="2"/>
    </row>
    <row r="19" spans="2:35" s="4" customFormat="1" ht="18" customHeight="1" x14ac:dyDescent="0.15">
      <c r="B19" s="6" t="str">
        <f t="shared" si="0"/>
        <v/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16" t="str">
        <f>IF(O19="","",VLOOKUP(O19,nation!$A$2:$B$234,2,FALSE))</f>
        <v/>
      </c>
      <c r="W19" s="16"/>
      <c r="X19" s="16"/>
      <c r="Y19" s="18" t="str">
        <f t="shared" si="1"/>
        <v/>
      </c>
      <c r="Z19" s="18"/>
      <c r="AA19" s="18"/>
      <c r="AB19" s="18"/>
      <c r="AC19" s="19"/>
      <c r="AE19" s="2"/>
      <c r="AF19" s="2"/>
      <c r="AG19" s="2"/>
      <c r="AH19" s="2"/>
      <c r="AI19" s="2"/>
    </row>
    <row r="20" spans="2:35" s="4" customFormat="1" ht="18" customHeight="1" x14ac:dyDescent="0.15">
      <c r="B20" s="6" t="str">
        <f t="shared" si="0"/>
        <v/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16" t="str">
        <f>IF(O20="","",VLOOKUP(O20,nation!$A$2:$B$234,2,FALSE))</f>
        <v/>
      </c>
      <c r="W20" s="16"/>
      <c r="X20" s="16"/>
      <c r="Y20" s="18" t="str">
        <f t="shared" si="1"/>
        <v/>
      </c>
      <c r="Z20" s="18"/>
      <c r="AA20" s="18"/>
      <c r="AB20" s="18"/>
      <c r="AC20" s="19"/>
      <c r="AE20" s="2"/>
      <c r="AF20" s="2"/>
      <c r="AG20" s="2"/>
      <c r="AH20" s="2"/>
      <c r="AI20" s="2"/>
    </row>
    <row r="21" spans="2:35" s="4" customFormat="1" ht="18" customHeight="1" x14ac:dyDescent="0.15">
      <c r="B21" s="6" t="str">
        <f t="shared" si="0"/>
        <v/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16" t="str">
        <f>IF(O21="","",VLOOKUP(O21,nation!$A$2:$B$234,2,FALSE))</f>
        <v/>
      </c>
      <c r="W21" s="16"/>
      <c r="X21" s="16"/>
      <c r="Y21" s="18" t="str">
        <f t="shared" si="1"/>
        <v/>
      </c>
      <c r="Z21" s="18"/>
      <c r="AA21" s="18"/>
      <c r="AB21" s="18"/>
      <c r="AC21" s="19"/>
      <c r="AE21" s="2"/>
      <c r="AF21" s="2"/>
      <c r="AG21" s="2"/>
      <c r="AH21" s="2"/>
      <c r="AI21" s="2"/>
    </row>
    <row r="22" spans="2:35" s="4" customFormat="1" ht="18" customHeight="1" x14ac:dyDescent="0.15">
      <c r="B22" s="6" t="str">
        <f t="shared" si="0"/>
        <v/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16" t="str">
        <f>IF(O22="","",VLOOKUP(O22,nation!$A$2:$B$234,2,FALSE))</f>
        <v/>
      </c>
      <c r="W22" s="16"/>
      <c r="X22" s="16"/>
      <c r="Y22" s="18" t="str">
        <f t="shared" si="1"/>
        <v/>
      </c>
      <c r="Z22" s="18"/>
      <c r="AA22" s="18"/>
      <c r="AB22" s="18"/>
      <c r="AC22" s="19"/>
      <c r="AE22" s="2"/>
      <c r="AF22" s="2"/>
      <c r="AG22" s="2"/>
      <c r="AH22" s="2"/>
      <c r="AI22" s="2"/>
    </row>
    <row r="23" spans="2:35" s="4" customFormat="1" ht="18" customHeight="1" x14ac:dyDescent="0.15">
      <c r="B23" s="6" t="str">
        <f t="shared" si="0"/>
        <v/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16" t="str">
        <f>IF(O23="","",VLOOKUP(O23,nation!$A$2:$B$234,2,FALSE))</f>
        <v/>
      </c>
      <c r="W23" s="16"/>
      <c r="X23" s="16"/>
      <c r="Y23" s="18" t="str">
        <f t="shared" si="1"/>
        <v/>
      </c>
      <c r="Z23" s="18"/>
      <c r="AA23" s="18"/>
      <c r="AB23" s="18"/>
      <c r="AC23" s="19"/>
      <c r="AE23" s="2"/>
      <c r="AF23" s="2"/>
      <c r="AG23" s="2"/>
      <c r="AH23" s="2"/>
      <c r="AI23" s="2"/>
    </row>
    <row r="24" spans="2:35" s="4" customFormat="1" ht="18" customHeight="1" x14ac:dyDescent="0.15">
      <c r="B24" s="6" t="str">
        <f t="shared" si="0"/>
        <v/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16" t="str">
        <f>IF(O24="","",VLOOKUP(O24,nation!$A$2:$B$234,2,FALSE))</f>
        <v/>
      </c>
      <c r="W24" s="16"/>
      <c r="X24" s="16"/>
      <c r="Y24" s="18" t="str">
        <f t="shared" si="1"/>
        <v/>
      </c>
      <c r="Z24" s="18"/>
      <c r="AA24" s="18"/>
      <c r="AB24" s="18"/>
      <c r="AC24" s="19"/>
      <c r="AE24" s="2"/>
      <c r="AF24" s="2"/>
      <c r="AG24" s="2"/>
      <c r="AH24" s="2"/>
      <c r="AI24" s="2"/>
    </row>
    <row r="25" spans="2:35" s="4" customFormat="1" ht="18" customHeight="1" thickBot="1" x14ac:dyDescent="0.2">
      <c r="B25" s="7" t="str">
        <f t="shared" si="0"/>
        <v/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17" t="str">
        <f>IF(O25="","",VLOOKUP(O25,nation!$A$2:$B$234,2,FALSE))</f>
        <v/>
      </c>
      <c r="W25" s="17"/>
      <c r="X25" s="17"/>
      <c r="Y25" s="39" t="str">
        <f t="shared" si="1"/>
        <v/>
      </c>
      <c r="Z25" s="39"/>
      <c r="AA25" s="39"/>
      <c r="AB25" s="39"/>
      <c r="AC25" s="40"/>
      <c r="AE25" s="2"/>
      <c r="AF25" s="2"/>
      <c r="AG25" s="2"/>
      <c r="AH25" s="2"/>
      <c r="AI25" s="2"/>
    </row>
    <row r="26" spans="2:35" s="4" customFormat="1" ht="18" customHeight="1" thickBot="1" x14ac:dyDescent="0.2">
      <c r="U26" s="26" t="s">
        <v>266</v>
      </c>
      <c r="V26" s="27"/>
      <c r="W26" s="27"/>
      <c r="X26" s="28"/>
      <c r="Y26" s="22" t="str">
        <f>IF(Y16="","",SUM(Y16:AC25))</f>
        <v/>
      </c>
      <c r="Z26" s="22"/>
      <c r="AA26" s="22"/>
      <c r="AB26" s="22"/>
      <c r="AC26" s="23"/>
      <c r="AE26" s="2"/>
      <c r="AF26" s="2"/>
      <c r="AG26" s="2"/>
      <c r="AH26" s="2"/>
      <c r="AI26" s="2"/>
    </row>
    <row r="27" spans="2:35" s="4" customFormat="1" ht="18" customHeight="1" thickBot="1" x14ac:dyDescent="0.2">
      <c r="B27" s="10" t="s">
        <v>7</v>
      </c>
      <c r="AE27" s="2"/>
      <c r="AF27" s="2"/>
      <c r="AG27" s="2"/>
      <c r="AH27" s="2"/>
      <c r="AI27" s="2"/>
    </row>
    <row r="28" spans="2:35" s="4" customFormat="1" ht="18" customHeight="1" thickBot="1" x14ac:dyDescent="0.2">
      <c r="B28" s="62" t="s">
        <v>269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 t="s">
        <v>9</v>
      </c>
      <c r="S28" s="20"/>
      <c r="T28" s="20"/>
      <c r="U28" s="20"/>
      <c r="V28" s="20" t="s">
        <v>8</v>
      </c>
      <c r="W28" s="20"/>
      <c r="X28" s="20"/>
      <c r="Y28" s="20" t="s">
        <v>3</v>
      </c>
      <c r="Z28" s="20"/>
      <c r="AA28" s="20"/>
      <c r="AB28" s="20"/>
      <c r="AC28" s="21"/>
      <c r="AE28" s="2"/>
      <c r="AF28" s="2"/>
      <c r="AG28" s="2"/>
      <c r="AH28" s="2"/>
      <c r="AI28" s="2"/>
    </row>
    <row r="29" spans="2:35" s="4" customFormat="1" ht="18" customHeight="1" thickTop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41"/>
      <c r="S29" s="41"/>
      <c r="T29" s="41"/>
      <c r="U29" s="41"/>
      <c r="V29" s="15"/>
      <c r="W29" s="15"/>
      <c r="X29" s="15"/>
      <c r="Y29" s="18" t="str">
        <f t="shared" ref="Y29:Y33" si="2">IF(V29="","",R29*V29)</f>
        <v/>
      </c>
      <c r="Z29" s="18"/>
      <c r="AA29" s="18"/>
      <c r="AB29" s="18"/>
      <c r="AC29" s="19"/>
      <c r="AE29" s="2" t="s">
        <v>263</v>
      </c>
      <c r="AF29" s="2"/>
      <c r="AG29" s="2"/>
      <c r="AH29" s="2"/>
      <c r="AI29" s="2"/>
    </row>
    <row r="30" spans="2:35" s="4" customFormat="1" ht="18" customHeight="1" x14ac:dyDescent="0.15">
      <c r="B30" s="5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58"/>
      <c r="S30" s="58"/>
      <c r="T30" s="58"/>
      <c r="U30" s="58"/>
      <c r="V30" s="37"/>
      <c r="W30" s="37"/>
      <c r="X30" s="37"/>
      <c r="Y30" s="18" t="str">
        <f t="shared" si="2"/>
        <v/>
      </c>
      <c r="Z30" s="18"/>
      <c r="AA30" s="18"/>
      <c r="AB30" s="18"/>
      <c r="AC30" s="19"/>
      <c r="AE30" s="2"/>
      <c r="AF30" s="2"/>
      <c r="AG30" s="2"/>
      <c r="AH30" s="2"/>
      <c r="AI30" s="2"/>
    </row>
    <row r="31" spans="2:35" s="4" customFormat="1" ht="18" customHeight="1" x14ac:dyDescent="0.15">
      <c r="B31" s="5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58"/>
      <c r="S31" s="58"/>
      <c r="T31" s="58"/>
      <c r="U31" s="58"/>
      <c r="V31" s="37"/>
      <c r="W31" s="37"/>
      <c r="X31" s="37"/>
      <c r="Y31" s="18" t="str">
        <f t="shared" si="2"/>
        <v/>
      </c>
      <c r="Z31" s="18"/>
      <c r="AA31" s="18"/>
      <c r="AB31" s="18"/>
      <c r="AC31" s="19"/>
      <c r="AE31" s="2"/>
      <c r="AF31" s="2"/>
      <c r="AG31" s="2"/>
      <c r="AH31" s="2"/>
      <c r="AI31" s="2"/>
    </row>
    <row r="32" spans="2:35" s="4" customFormat="1" ht="18" customHeight="1" x14ac:dyDescent="0.15">
      <c r="B32" s="5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58"/>
      <c r="S32" s="58"/>
      <c r="T32" s="58"/>
      <c r="U32" s="58"/>
      <c r="V32" s="37"/>
      <c r="W32" s="37"/>
      <c r="X32" s="37"/>
      <c r="Y32" s="18" t="str">
        <f t="shared" si="2"/>
        <v/>
      </c>
      <c r="Z32" s="18"/>
      <c r="AA32" s="18"/>
      <c r="AB32" s="18"/>
      <c r="AC32" s="19"/>
      <c r="AE32" s="2"/>
      <c r="AF32" s="2"/>
      <c r="AG32" s="2"/>
      <c r="AH32" s="2"/>
      <c r="AI32" s="2"/>
    </row>
    <row r="33" spans="2:35" s="4" customFormat="1" ht="18" customHeight="1" x14ac:dyDescent="0.15">
      <c r="B33" s="5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58"/>
      <c r="S33" s="58"/>
      <c r="T33" s="58"/>
      <c r="U33" s="58"/>
      <c r="V33" s="37"/>
      <c r="W33" s="37"/>
      <c r="X33" s="37"/>
      <c r="Y33" s="18" t="str">
        <f t="shared" si="2"/>
        <v/>
      </c>
      <c r="Z33" s="18"/>
      <c r="AA33" s="18"/>
      <c r="AB33" s="18"/>
      <c r="AC33" s="19"/>
      <c r="AE33" s="2"/>
      <c r="AF33" s="2"/>
      <c r="AG33" s="2"/>
      <c r="AH33" s="2"/>
      <c r="AI33" s="2"/>
    </row>
    <row r="34" spans="2:35" s="4" customFormat="1" ht="18" customHeight="1" x14ac:dyDescent="0.15">
      <c r="B34" s="5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58"/>
      <c r="S34" s="58"/>
      <c r="T34" s="58"/>
      <c r="U34" s="58"/>
      <c r="V34" s="37"/>
      <c r="W34" s="37"/>
      <c r="X34" s="37"/>
      <c r="Y34" s="18" t="str">
        <f t="shared" ref="Y34:Y36" si="3">IF(V34="","",R34*V34)</f>
        <v/>
      </c>
      <c r="Z34" s="18"/>
      <c r="AA34" s="18"/>
      <c r="AB34" s="18"/>
      <c r="AC34" s="19"/>
      <c r="AE34" s="2"/>
      <c r="AF34" s="2"/>
      <c r="AG34" s="2"/>
      <c r="AH34" s="2"/>
      <c r="AI34" s="2"/>
    </row>
    <row r="35" spans="2:35" s="4" customFormat="1" ht="18" customHeight="1" x14ac:dyDescent="0.15">
      <c r="B35" s="5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58"/>
      <c r="S35" s="58"/>
      <c r="T35" s="58"/>
      <c r="U35" s="58"/>
      <c r="V35" s="37"/>
      <c r="W35" s="37"/>
      <c r="X35" s="37"/>
      <c r="Y35" s="18" t="str">
        <f t="shared" si="3"/>
        <v/>
      </c>
      <c r="Z35" s="18"/>
      <c r="AA35" s="18"/>
      <c r="AB35" s="18"/>
      <c r="AC35" s="19"/>
      <c r="AE35" s="2"/>
      <c r="AF35" s="2"/>
      <c r="AG35" s="2"/>
      <c r="AH35" s="2"/>
      <c r="AI35" s="2"/>
    </row>
    <row r="36" spans="2:35" s="4" customFormat="1" ht="18" customHeight="1" x14ac:dyDescent="0.15">
      <c r="B36" s="5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58"/>
      <c r="S36" s="58"/>
      <c r="T36" s="58"/>
      <c r="U36" s="58"/>
      <c r="V36" s="37"/>
      <c r="W36" s="37"/>
      <c r="X36" s="37"/>
      <c r="Y36" s="18" t="str">
        <f t="shared" si="3"/>
        <v/>
      </c>
      <c r="Z36" s="18"/>
      <c r="AA36" s="18"/>
      <c r="AB36" s="18"/>
      <c r="AC36" s="19"/>
      <c r="AE36" s="2"/>
      <c r="AF36" s="2"/>
      <c r="AG36" s="2"/>
      <c r="AH36" s="2"/>
      <c r="AI36" s="2"/>
    </row>
    <row r="37" spans="2:35" s="4" customFormat="1" ht="18" customHeight="1" x14ac:dyDescent="0.15">
      <c r="B37" s="5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58"/>
      <c r="S37" s="58"/>
      <c r="T37" s="58"/>
      <c r="U37" s="58"/>
      <c r="V37" s="37"/>
      <c r="W37" s="37"/>
      <c r="X37" s="37"/>
      <c r="Y37" s="18" t="str">
        <f t="shared" ref="Y37:Y40" si="4">IF(V37="","",R37*V37)</f>
        <v/>
      </c>
      <c r="Z37" s="18"/>
      <c r="AA37" s="18"/>
      <c r="AB37" s="18"/>
      <c r="AC37" s="19"/>
      <c r="AE37" s="2"/>
      <c r="AF37" s="2"/>
      <c r="AG37" s="2"/>
      <c r="AH37" s="2"/>
      <c r="AI37" s="2"/>
    </row>
    <row r="38" spans="2:35" s="4" customFormat="1" ht="18" customHeight="1" x14ac:dyDescent="0.15">
      <c r="B38" s="5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58"/>
      <c r="S38" s="58"/>
      <c r="T38" s="58"/>
      <c r="U38" s="58"/>
      <c r="V38" s="37"/>
      <c r="W38" s="37"/>
      <c r="X38" s="37"/>
      <c r="Y38" s="18" t="str">
        <f t="shared" si="4"/>
        <v/>
      </c>
      <c r="Z38" s="18"/>
      <c r="AA38" s="18"/>
      <c r="AB38" s="18"/>
      <c r="AC38" s="19"/>
      <c r="AE38" s="2"/>
      <c r="AF38" s="2"/>
      <c r="AG38" s="2"/>
      <c r="AH38" s="2"/>
      <c r="AI38" s="2"/>
    </row>
    <row r="39" spans="2:35" s="4" customFormat="1" ht="18" customHeight="1" x14ac:dyDescent="0.15">
      <c r="B39" s="5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58"/>
      <c r="S39" s="58"/>
      <c r="T39" s="58"/>
      <c r="U39" s="58"/>
      <c r="V39" s="37"/>
      <c r="W39" s="37"/>
      <c r="X39" s="37"/>
      <c r="Y39" s="18" t="str">
        <f t="shared" si="4"/>
        <v/>
      </c>
      <c r="Z39" s="18"/>
      <c r="AA39" s="18"/>
      <c r="AB39" s="18"/>
      <c r="AC39" s="19"/>
      <c r="AE39" s="2"/>
      <c r="AF39" s="2"/>
      <c r="AG39" s="2"/>
      <c r="AH39" s="2"/>
      <c r="AI39" s="2"/>
    </row>
    <row r="40" spans="2:35" s="4" customFormat="1" ht="18" customHeight="1" thickBot="1" x14ac:dyDescent="0.2">
      <c r="B40" s="7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1"/>
      <c r="S40" s="71"/>
      <c r="T40" s="71"/>
      <c r="U40" s="71"/>
      <c r="V40" s="38"/>
      <c r="W40" s="38"/>
      <c r="X40" s="38"/>
      <c r="Y40" s="72" t="str">
        <f t="shared" si="4"/>
        <v/>
      </c>
      <c r="Z40" s="72"/>
      <c r="AA40" s="72"/>
      <c r="AB40" s="72"/>
      <c r="AC40" s="73"/>
      <c r="AE40" s="2"/>
      <c r="AF40" s="2"/>
      <c r="AG40" s="2"/>
      <c r="AH40" s="2"/>
      <c r="AI40" s="2"/>
    </row>
    <row r="41" spans="2:35" s="4" customFormat="1" ht="18" customHeight="1" thickBot="1" x14ac:dyDescent="0.2">
      <c r="U41" s="26" t="s">
        <v>266</v>
      </c>
      <c r="V41" s="27"/>
      <c r="W41" s="27"/>
      <c r="X41" s="28"/>
      <c r="Y41" s="24" t="str">
        <f>IF(Y29="","",SUM(Y29:AC40))</f>
        <v/>
      </c>
      <c r="Z41" s="24"/>
      <c r="AA41" s="24"/>
      <c r="AB41" s="24"/>
      <c r="AC41" s="25"/>
      <c r="AE41" s="2"/>
      <c r="AF41" s="2"/>
      <c r="AG41" s="2"/>
      <c r="AH41" s="2"/>
      <c r="AI41" s="2"/>
    </row>
    <row r="42" spans="2:35" s="4" customFormat="1" ht="18" customHeight="1" thickBot="1" x14ac:dyDescent="0.2">
      <c r="AE42" s="2"/>
      <c r="AF42" s="2"/>
      <c r="AG42" s="2"/>
      <c r="AH42" s="2"/>
      <c r="AI42" s="2"/>
    </row>
    <row r="43" spans="2:35" s="4" customFormat="1" ht="18" customHeight="1" thickBot="1" x14ac:dyDescent="0.2">
      <c r="B43" s="11" t="s">
        <v>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76" t="s">
        <v>254</v>
      </c>
      <c r="V43" s="77"/>
      <c r="W43" s="77"/>
      <c r="X43" s="77"/>
      <c r="Y43" s="74"/>
      <c r="Z43" s="74"/>
      <c r="AA43" s="74"/>
      <c r="AB43" s="74"/>
      <c r="AC43" s="75"/>
      <c r="AE43" s="2" t="s">
        <v>264</v>
      </c>
      <c r="AF43" s="2"/>
      <c r="AG43" s="2"/>
      <c r="AH43" s="2"/>
      <c r="AI43" s="2"/>
    </row>
    <row r="44" spans="2:35" s="4" customFormat="1" ht="18" customHeight="1" thickBot="1" x14ac:dyDescent="0.2">
      <c r="AE44" s="2"/>
      <c r="AF44" s="2"/>
      <c r="AG44" s="2"/>
      <c r="AH44" s="2"/>
      <c r="AI44" s="2"/>
    </row>
    <row r="45" spans="2:35" s="4" customFormat="1" ht="18" customHeight="1" thickBot="1" x14ac:dyDescent="0.2">
      <c r="U45" s="66" t="s">
        <v>256</v>
      </c>
      <c r="V45" s="67"/>
      <c r="W45" s="67"/>
      <c r="X45" s="67"/>
      <c r="Y45" s="68" t="str">
        <f>IF(SUM(Y16:AC25)+SUM(Y29:AC40)+Y43=0,"",SUM(Y16:AC25)+SUM(Y29:AC40)+Y43)</f>
        <v/>
      </c>
      <c r="Z45" s="68"/>
      <c r="AA45" s="68"/>
      <c r="AB45" s="68"/>
      <c r="AC45" s="69"/>
      <c r="AE45" s="2"/>
      <c r="AF45" s="2"/>
      <c r="AG45" s="2"/>
      <c r="AH45" s="2"/>
      <c r="AI45" s="2"/>
    </row>
    <row r="46" spans="2:35" s="4" customFormat="1" ht="18" customHeight="1" x14ac:dyDescent="0.15">
      <c r="AE46" s="2"/>
      <c r="AF46" s="2"/>
      <c r="AG46" s="2"/>
      <c r="AH46" s="2"/>
      <c r="AI46" s="2"/>
    </row>
    <row r="47" spans="2:35" s="4" customFormat="1" ht="18" hidden="1" customHeight="1" x14ac:dyDescent="0.15">
      <c r="Y47" s="60">
        <f>SUM(Y16:AC25)+SUM(Y29:AC40)+Y43</f>
        <v>0</v>
      </c>
      <c r="Z47" s="61"/>
      <c r="AA47" s="61"/>
      <c r="AB47" s="61"/>
      <c r="AC47" s="61"/>
      <c r="AE47" s="2"/>
      <c r="AF47" s="2"/>
      <c r="AG47" s="2"/>
      <c r="AH47" s="2"/>
      <c r="AI47" s="2"/>
    </row>
    <row r="48" spans="2:35" s="4" customFormat="1" ht="18" customHeight="1" x14ac:dyDescent="0.15">
      <c r="AE48" s="2"/>
      <c r="AF48" s="2"/>
      <c r="AG48" s="2"/>
      <c r="AH48" s="2"/>
      <c r="AI48" s="2"/>
    </row>
    <row r="49" spans="31:35" s="4" customFormat="1" ht="18" customHeight="1" x14ac:dyDescent="0.15">
      <c r="AE49" s="2"/>
      <c r="AF49" s="2"/>
      <c r="AG49" s="2"/>
      <c r="AH49" s="2"/>
      <c r="AI49" s="2"/>
    </row>
    <row r="50" spans="31:35" s="4" customFormat="1" ht="18" customHeight="1" x14ac:dyDescent="0.15">
      <c r="AE50" s="2"/>
      <c r="AF50" s="2"/>
      <c r="AG50" s="2"/>
      <c r="AH50" s="2"/>
      <c r="AI50" s="2"/>
    </row>
    <row r="51" spans="31:35" s="4" customFormat="1" ht="18" customHeight="1" x14ac:dyDescent="0.15">
      <c r="AE51" s="2"/>
      <c r="AF51" s="2"/>
      <c r="AG51" s="2"/>
      <c r="AH51" s="2"/>
      <c r="AI51" s="2"/>
    </row>
    <row r="52" spans="31:35" s="4" customFormat="1" ht="18" customHeight="1" x14ac:dyDescent="0.15">
      <c r="AE52" s="2"/>
      <c r="AF52" s="2"/>
      <c r="AG52" s="2"/>
      <c r="AH52" s="2"/>
      <c r="AI52" s="2"/>
    </row>
    <row r="53" spans="31:35" s="4" customFormat="1" ht="18" customHeight="1" x14ac:dyDescent="0.15">
      <c r="AE53" s="2"/>
      <c r="AF53" s="2"/>
      <c r="AG53" s="2"/>
      <c r="AH53" s="2"/>
      <c r="AI53" s="2"/>
    </row>
    <row r="54" spans="31:35" s="4" customFormat="1" ht="18" customHeight="1" x14ac:dyDescent="0.15">
      <c r="AE54" s="2"/>
      <c r="AF54" s="2"/>
      <c r="AG54" s="2"/>
      <c r="AH54" s="2"/>
      <c r="AI54" s="2"/>
    </row>
    <row r="55" spans="31:35" s="4" customFormat="1" ht="18" customHeight="1" x14ac:dyDescent="0.15">
      <c r="AE55" s="2"/>
      <c r="AF55" s="2"/>
      <c r="AG55" s="2"/>
      <c r="AH55" s="2"/>
      <c r="AI55" s="2"/>
    </row>
    <row r="56" spans="31:35" s="4" customFormat="1" ht="18" customHeight="1" x14ac:dyDescent="0.15">
      <c r="AE56" s="2"/>
      <c r="AF56" s="2"/>
      <c r="AG56" s="2"/>
      <c r="AH56" s="2"/>
      <c r="AI56" s="2"/>
    </row>
    <row r="57" spans="31:35" s="4" customFormat="1" ht="18" customHeight="1" x14ac:dyDescent="0.15">
      <c r="AE57" s="2"/>
      <c r="AF57" s="2"/>
      <c r="AG57" s="2"/>
      <c r="AH57" s="2"/>
      <c r="AI57" s="2"/>
    </row>
    <row r="58" spans="31:35" s="4" customFormat="1" ht="18" customHeight="1" x14ac:dyDescent="0.15">
      <c r="AE58" s="2"/>
      <c r="AF58" s="2"/>
      <c r="AG58" s="2"/>
      <c r="AH58" s="2"/>
      <c r="AI58" s="2"/>
    </row>
    <row r="59" spans="31:35" s="4" customFormat="1" ht="18" customHeight="1" x14ac:dyDescent="0.15">
      <c r="AE59" s="2"/>
      <c r="AF59" s="2"/>
      <c r="AG59" s="2"/>
      <c r="AH59" s="2"/>
      <c r="AI59" s="2"/>
    </row>
    <row r="60" spans="31:35" s="3" customFormat="1" ht="18" customHeight="1" x14ac:dyDescent="0.15">
      <c r="AE60" s="2"/>
      <c r="AF60" s="2"/>
      <c r="AG60" s="2"/>
      <c r="AH60" s="2"/>
      <c r="AI60" s="2"/>
    </row>
    <row r="61" spans="31:35" s="3" customFormat="1" ht="18" customHeight="1" x14ac:dyDescent="0.15">
      <c r="AE61" s="2"/>
      <c r="AF61" s="2"/>
      <c r="AG61" s="2"/>
      <c r="AH61" s="2"/>
      <c r="AI61" s="2"/>
    </row>
    <row r="62" spans="31:35" s="3" customFormat="1" ht="18" customHeight="1" x14ac:dyDescent="0.15">
      <c r="AE62" s="2"/>
      <c r="AF62" s="2"/>
      <c r="AG62" s="2"/>
      <c r="AH62" s="2"/>
      <c r="AI62" s="2"/>
    </row>
  </sheetData>
  <sheetProtection password="B2D0" sheet="1" objects="1" scenarios="1"/>
  <mergeCells count="115">
    <mergeCell ref="A3:AD3"/>
    <mergeCell ref="Y47:AC47"/>
    <mergeCell ref="B28:Q28"/>
    <mergeCell ref="R28:U28"/>
    <mergeCell ref="Y28:AC28"/>
    <mergeCell ref="V28:X28"/>
    <mergeCell ref="C15:N15"/>
    <mergeCell ref="U45:X45"/>
    <mergeCell ref="Y45:AC45"/>
    <mergeCell ref="B40:Q40"/>
    <mergeCell ref="R40:U40"/>
    <mergeCell ref="V40:X40"/>
    <mergeCell ref="Y40:AC40"/>
    <mergeCell ref="Y43:AC43"/>
    <mergeCell ref="U43:X43"/>
    <mergeCell ref="B38:Q38"/>
    <mergeCell ref="R38:U38"/>
    <mergeCell ref="V38:X38"/>
    <mergeCell ref="Y38:AC38"/>
    <mergeCell ref="B39:Q39"/>
    <mergeCell ref="R39:U39"/>
    <mergeCell ref="V39:X39"/>
    <mergeCell ref="Y39:AC39"/>
    <mergeCell ref="B36:Q36"/>
    <mergeCell ref="R36:U36"/>
    <mergeCell ref="V36:X36"/>
    <mergeCell ref="Y36:AC36"/>
    <mergeCell ref="B37:Q37"/>
    <mergeCell ref="R37:U37"/>
    <mergeCell ref="V37:X37"/>
    <mergeCell ref="Y37:AC37"/>
    <mergeCell ref="B34:Q34"/>
    <mergeCell ref="R34:U34"/>
    <mergeCell ref="V34:X34"/>
    <mergeCell ref="Y34:AC34"/>
    <mergeCell ref="B35:Q35"/>
    <mergeCell ref="R35:U35"/>
    <mergeCell ref="V35:X35"/>
    <mergeCell ref="Y35:AC35"/>
    <mergeCell ref="R32:U32"/>
    <mergeCell ref="V32:X32"/>
    <mergeCell ref="Y32:AC32"/>
    <mergeCell ref="B33:Q33"/>
    <mergeCell ref="R33:U33"/>
    <mergeCell ref="V33:X33"/>
    <mergeCell ref="Y33:AC33"/>
    <mergeCell ref="B30:Q30"/>
    <mergeCell ref="R30:U30"/>
    <mergeCell ref="V30:X30"/>
    <mergeCell ref="Y30:AC30"/>
    <mergeCell ref="B31:Q31"/>
    <mergeCell ref="R31:U31"/>
    <mergeCell ref="V31:X31"/>
    <mergeCell ref="Y31:AC31"/>
    <mergeCell ref="A1:AD2"/>
    <mergeCell ref="B4:K5"/>
    <mergeCell ref="L4:AC5"/>
    <mergeCell ref="B6:K7"/>
    <mergeCell ref="B8:K9"/>
    <mergeCell ref="L6:AC7"/>
    <mergeCell ref="L8:AC9"/>
    <mergeCell ref="V20:X20"/>
    <mergeCell ref="V21:X21"/>
    <mergeCell ref="C16:N16"/>
    <mergeCell ref="C17:N17"/>
    <mergeCell ref="C18:N18"/>
    <mergeCell ref="C19:N19"/>
    <mergeCell ref="C20:N20"/>
    <mergeCell ref="C21:N21"/>
    <mergeCell ref="O17:U17"/>
    <mergeCell ref="O18:U18"/>
    <mergeCell ref="O19:U19"/>
    <mergeCell ref="O20:U20"/>
    <mergeCell ref="O21:U21"/>
    <mergeCell ref="V17:X17"/>
    <mergeCell ref="V18:X18"/>
    <mergeCell ref="V19:X19"/>
    <mergeCell ref="Y19:AC19"/>
    <mergeCell ref="Y41:AC41"/>
    <mergeCell ref="U26:X26"/>
    <mergeCell ref="U41:X41"/>
    <mergeCell ref="B11:K12"/>
    <mergeCell ref="L11:AC12"/>
    <mergeCell ref="O16:U16"/>
    <mergeCell ref="V16:X16"/>
    <mergeCell ref="Y16:AC16"/>
    <mergeCell ref="V22:X22"/>
    <mergeCell ref="V23:X23"/>
    <mergeCell ref="O23:U23"/>
    <mergeCell ref="O24:U24"/>
    <mergeCell ref="O25:U25"/>
    <mergeCell ref="C22:N22"/>
    <mergeCell ref="O22:U22"/>
    <mergeCell ref="Y25:AC25"/>
    <mergeCell ref="R29:U29"/>
    <mergeCell ref="V29:X29"/>
    <mergeCell ref="Y29:AC29"/>
    <mergeCell ref="Y24:AC24"/>
    <mergeCell ref="C23:N23"/>
    <mergeCell ref="C24:N24"/>
    <mergeCell ref="C25:N25"/>
    <mergeCell ref="B32:Q32"/>
    <mergeCell ref="B29:Q29"/>
    <mergeCell ref="V24:X24"/>
    <mergeCell ref="V25:X25"/>
    <mergeCell ref="Y18:AC18"/>
    <mergeCell ref="O15:U15"/>
    <mergeCell ref="V15:X15"/>
    <mergeCell ref="Y15:AC15"/>
    <mergeCell ref="Y17:AC17"/>
    <mergeCell ref="Y26:AC26"/>
    <mergeCell ref="Y20:AC20"/>
    <mergeCell ref="Y21:AC21"/>
    <mergeCell ref="Y22:AC22"/>
    <mergeCell ref="Y23:AC23"/>
  </mergeCells>
  <phoneticPr fontId="1"/>
  <pageMargins left="0.51181102362204722" right="0.51181102362204722" top="0.74803149606299213" bottom="0.74803149606299213" header="0" footer="0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nation!$A$2:$A$234</xm:f>
          </x14:formula1>
          <xm:sqref>O17:U25</xm:sqref>
        </x14:dataValidation>
        <x14:dataValidation type="list" allowBlank="1" showInputMessage="1" showErrorMessage="1">
          <x14:formula1>
            <xm:f>nation!$A$1:$A$234</xm:f>
          </x14:formula1>
          <xm:sqref>O16:U16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topLeftCell="A106" workbookViewId="0">
      <selection activeCell="B2" sqref="B2"/>
    </sheetView>
  </sheetViews>
  <sheetFormatPr defaultRowHeight="15.75" x14ac:dyDescent="0.15"/>
  <cols>
    <col min="1" max="1" width="42.875" style="5" bestFit="1" customWidth="1"/>
    <col min="2" max="2" width="8.125" style="5" bestFit="1" customWidth="1"/>
    <col min="3" max="3" width="27.625" style="5" bestFit="1" customWidth="1"/>
    <col min="4" max="4" width="9" style="5"/>
    <col min="5" max="5" width="6.5" style="5" bestFit="1" customWidth="1"/>
    <col min="6" max="6" width="9" style="5"/>
    <col min="7" max="7" width="7.75" style="5" bestFit="1" customWidth="1"/>
    <col min="8" max="8" width="9" style="5"/>
    <col min="9" max="9" width="28.125" style="5" bestFit="1" customWidth="1"/>
    <col min="10" max="10" width="9" style="5"/>
    <col min="11" max="11" width="22.625" style="5" bestFit="1" customWidth="1"/>
    <col min="12" max="12" width="9" style="5"/>
    <col min="13" max="13" width="42.875" style="5" bestFit="1" customWidth="1"/>
    <col min="14" max="14" width="9" style="5"/>
    <col min="15" max="15" width="23.125" style="5" bestFit="1" customWidth="1"/>
    <col min="16" max="16384" width="9" style="5"/>
  </cols>
  <sheetData>
    <row r="1" spans="1:2" x14ac:dyDescent="0.15">
      <c r="A1" s="5" t="s">
        <v>267</v>
      </c>
      <c r="B1" s="5" t="s">
        <v>268</v>
      </c>
    </row>
    <row r="2" spans="1:2" x14ac:dyDescent="0.15">
      <c r="A2" s="5" t="s">
        <v>27</v>
      </c>
      <c r="B2" s="5" t="s">
        <v>15</v>
      </c>
    </row>
    <row r="3" spans="1:2" x14ac:dyDescent="0.15">
      <c r="A3" s="5" t="s">
        <v>25</v>
      </c>
      <c r="B3" s="5" t="s">
        <v>19</v>
      </c>
    </row>
    <row r="4" spans="1:2" x14ac:dyDescent="0.15">
      <c r="A4" s="5" t="s">
        <v>29</v>
      </c>
      <c r="B4" s="5" t="s">
        <v>19</v>
      </c>
    </row>
    <row r="5" spans="1:2" x14ac:dyDescent="0.15">
      <c r="A5" s="5" t="s">
        <v>201</v>
      </c>
      <c r="B5" s="5" t="s">
        <v>22</v>
      </c>
    </row>
    <row r="6" spans="1:2" x14ac:dyDescent="0.15">
      <c r="A6" s="5" t="s">
        <v>30</v>
      </c>
      <c r="B6" s="5" t="s">
        <v>19</v>
      </c>
    </row>
    <row r="7" spans="1:2" x14ac:dyDescent="0.15">
      <c r="A7" s="5" t="s">
        <v>24</v>
      </c>
      <c r="B7" s="5" t="s">
        <v>20</v>
      </c>
    </row>
    <row r="8" spans="1:2" x14ac:dyDescent="0.15">
      <c r="A8" s="5" t="s">
        <v>23</v>
      </c>
      <c r="B8" s="5" t="s">
        <v>21</v>
      </c>
    </row>
    <row r="9" spans="1:2" x14ac:dyDescent="0.15">
      <c r="A9" s="5" t="s">
        <v>203</v>
      </c>
      <c r="B9" s="5" t="s">
        <v>21</v>
      </c>
    </row>
    <row r="10" spans="1:2" x14ac:dyDescent="0.15">
      <c r="A10" s="5" t="s">
        <v>31</v>
      </c>
      <c r="B10" s="5" t="s">
        <v>21</v>
      </c>
    </row>
    <row r="11" spans="1:2" x14ac:dyDescent="0.15">
      <c r="A11" s="5" t="s">
        <v>32</v>
      </c>
      <c r="B11" s="5" t="s">
        <v>19</v>
      </c>
    </row>
    <row r="12" spans="1:2" x14ac:dyDescent="0.15">
      <c r="A12" s="5" t="s">
        <v>33</v>
      </c>
      <c r="B12" s="5" t="s">
        <v>21</v>
      </c>
    </row>
    <row r="13" spans="1:2" x14ac:dyDescent="0.15">
      <c r="A13" s="5" t="s">
        <v>34</v>
      </c>
      <c r="B13" s="5" t="s">
        <v>22</v>
      </c>
    </row>
    <row r="14" spans="1:2" x14ac:dyDescent="0.15">
      <c r="A14" s="5" t="s">
        <v>35</v>
      </c>
      <c r="B14" s="5" t="s">
        <v>19</v>
      </c>
    </row>
    <row r="15" spans="1:2" x14ac:dyDescent="0.15">
      <c r="A15" s="5" t="s">
        <v>36</v>
      </c>
      <c r="B15" s="5" t="s">
        <v>19</v>
      </c>
    </row>
    <row r="16" spans="1:2" x14ac:dyDescent="0.15">
      <c r="A16" s="5" t="s">
        <v>37</v>
      </c>
      <c r="B16" s="5" t="s">
        <v>21</v>
      </c>
    </row>
    <row r="17" spans="1:2" x14ac:dyDescent="0.15">
      <c r="A17" s="5" t="s">
        <v>38</v>
      </c>
      <c r="B17" s="5" t="s">
        <v>20</v>
      </c>
    </row>
    <row r="18" spans="1:2" x14ac:dyDescent="0.15">
      <c r="A18" s="5" t="s">
        <v>39</v>
      </c>
      <c r="B18" s="5" t="s">
        <v>15</v>
      </c>
    </row>
    <row r="19" spans="1:2" x14ac:dyDescent="0.15">
      <c r="A19" s="5" t="s">
        <v>40</v>
      </c>
      <c r="B19" s="5" t="s">
        <v>21</v>
      </c>
    </row>
    <row r="20" spans="1:2" x14ac:dyDescent="0.15">
      <c r="A20" s="5" t="s">
        <v>41</v>
      </c>
      <c r="B20" s="5" t="s">
        <v>19</v>
      </c>
    </row>
    <row r="21" spans="1:2" x14ac:dyDescent="0.15">
      <c r="A21" s="5" t="s">
        <v>42</v>
      </c>
      <c r="B21" s="5" t="s">
        <v>19</v>
      </c>
    </row>
    <row r="22" spans="1:2" x14ac:dyDescent="0.15">
      <c r="A22" s="5" t="s">
        <v>43</v>
      </c>
      <c r="B22" s="5" t="s">
        <v>21</v>
      </c>
    </row>
    <row r="23" spans="1:2" x14ac:dyDescent="0.15">
      <c r="A23" s="5" t="s">
        <v>44</v>
      </c>
      <c r="B23" s="5" t="s">
        <v>20</v>
      </c>
    </row>
    <row r="24" spans="1:2" x14ac:dyDescent="0.15">
      <c r="A24" s="5" t="s">
        <v>45</v>
      </c>
      <c r="B24" s="5" t="s">
        <v>21</v>
      </c>
    </row>
    <row r="25" spans="1:2" x14ac:dyDescent="0.15">
      <c r="A25" s="5" t="s">
        <v>46</v>
      </c>
      <c r="B25" s="5" t="s">
        <v>15</v>
      </c>
    </row>
    <row r="26" spans="1:2" x14ac:dyDescent="0.15">
      <c r="A26" s="5" t="s">
        <v>47</v>
      </c>
      <c r="B26" s="5" t="s">
        <v>21</v>
      </c>
    </row>
    <row r="27" spans="1:2" x14ac:dyDescent="0.15">
      <c r="A27" s="5" t="s">
        <v>204</v>
      </c>
      <c r="B27" s="5" t="s">
        <v>19</v>
      </c>
    </row>
    <row r="28" spans="1:2" x14ac:dyDescent="0.15">
      <c r="A28" s="5" t="s">
        <v>48</v>
      </c>
      <c r="B28" s="5" t="s">
        <v>20</v>
      </c>
    </row>
    <row r="29" spans="1:2" x14ac:dyDescent="0.15">
      <c r="A29" s="5" t="s">
        <v>49</v>
      </c>
      <c r="B29" s="5" t="s">
        <v>21</v>
      </c>
    </row>
    <row r="30" spans="1:2" x14ac:dyDescent="0.15">
      <c r="A30" s="5" t="s">
        <v>205</v>
      </c>
      <c r="B30" s="5" t="s">
        <v>15</v>
      </c>
    </row>
    <row r="31" spans="1:2" x14ac:dyDescent="0.15">
      <c r="A31" s="5" t="s">
        <v>206</v>
      </c>
      <c r="B31" s="5" t="s">
        <v>21</v>
      </c>
    </row>
    <row r="32" spans="1:2" x14ac:dyDescent="0.15">
      <c r="A32" s="5" t="s">
        <v>50</v>
      </c>
      <c r="B32" s="5" t="s">
        <v>15</v>
      </c>
    </row>
    <row r="33" spans="1:2" x14ac:dyDescent="0.15">
      <c r="A33" s="5" t="s">
        <v>51</v>
      </c>
      <c r="B33" s="5" t="s">
        <v>19</v>
      </c>
    </row>
    <row r="34" spans="1:2" x14ac:dyDescent="0.15">
      <c r="A34" s="5" t="s">
        <v>207</v>
      </c>
      <c r="B34" s="5" t="s">
        <v>20</v>
      </c>
    </row>
    <row r="35" spans="1:2" x14ac:dyDescent="0.15">
      <c r="A35" s="5" t="s">
        <v>52</v>
      </c>
      <c r="B35" s="5" t="s">
        <v>20</v>
      </c>
    </row>
    <row r="36" spans="1:2" x14ac:dyDescent="0.15">
      <c r="A36" s="5" t="s">
        <v>53</v>
      </c>
      <c r="B36" s="5" t="s">
        <v>15</v>
      </c>
    </row>
    <row r="37" spans="1:2" x14ac:dyDescent="0.15">
      <c r="A37" s="5" t="s">
        <v>54</v>
      </c>
      <c r="B37" s="5" t="s">
        <v>20</v>
      </c>
    </row>
    <row r="38" spans="1:2" x14ac:dyDescent="0.15">
      <c r="A38" s="5" t="s">
        <v>26</v>
      </c>
      <c r="B38" s="5" t="s">
        <v>18</v>
      </c>
    </row>
    <row r="39" spans="1:2" x14ac:dyDescent="0.15">
      <c r="A39" s="5" t="s">
        <v>208</v>
      </c>
      <c r="B39" s="5" t="s">
        <v>20</v>
      </c>
    </row>
    <row r="40" spans="1:2" x14ac:dyDescent="0.15">
      <c r="A40" s="5" t="s">
        <v>209</v>
      </c>
      <c r="B40" s="5" t="s">
        <v>22</v>
      </c>
    </row>
    <row r="41" spans="1:2" x14ac:dyDescent="0.15">
      <c r="A41" s="5" t="s">
        <v>210</v>
      </c>
      <c r="B41" s="5" t="s">
        <v>21</v>
      </c>
    </row>
    <row r="42" spans="1:2" x14ac:dyDescent="0.15">
      <c r="A42" s="5" t="s">
        <v>211</v>
      </c>
      <c r="B42" s="5" t="s">
        <v>20</v>
      </c>
    </row>
    <row r="43" spans="1:2" x14ac:dyDescent="0.15">
      <c r="A43" s="5" t="s">
        <v>55</v>
      </c>
      <c r="B43" s="5" t="s">
        <v>20</v>
      </c>
    </row>
    <row r="44" spans="1:2" x14ac:dyDescent="0.15">
      <c r="A44" s="5" t="s">
        <v>56</v>
      </c>
      <c r="B44" s="5" t="s">
        <v>21</v>
      </c>
    </row>
    <row r="45" spans="1:2" x14ac:dyDescent="0.15">
      <c r="A45" s="5" t="s">
        <v>28</v>
      </c>
      <c r="B45" s="5" t="s">
        <v>14</v>
      </c>
    </row>
    <row r="46" spans="1:2" x14ac:dyDescent="0.15">
      <c r="A46" s="5" t="s">
        <v>212</v>
      </c>
      <c r="B46" s="5" t="s">
        <v>22</v>
      </c>
    </row>
    <row r="47" spans="1:2" x14ac:dyDescent="0.15">
      <c r="A47" s="5" t="s">
        <v>213</v>
      </c>
      <c r="B47" s="5" t="s">
        <v>22</v>
      </c>
    </row>
    <row r="48" spans="1:2" x14ac:dyDescent="0.15">
      <c r="A48" s="5" t="s">
        <v>57</v>
      </c>
      <c r="B48" s="5" t="s">
        <v>21</v>
      </c>
    </row>
    <row r="49" spans="1:2" x14ac:dyDescent="0.15">
      <c r="A49" s="5" t="s">
        <v>58</v>
      </c>
      <c r="B49" s="5" t="s">
        <v>20</v>
      </c>
    </row>
    <row r="50" spans="1:2" x14ac:dyDescent="0.15">
      <c r="A50" s="5" t="s">
        <v>59</v>
      </c>
      <c r="B50" s="5" t="s">
        <v>20</v>
      </c>
    </row>
    <row r="51" spans="1:2" x14ac:dyDescent="0.15">
      <c r="A51" s="5" t="s">
        <v>60</v>
      </c>
      <c r="B51" s="5" t="s">
        <v>20</v>
      </c>
    </row>
    <row r="52" spans="1:2" x14ac:dyDescent="0.15">
      <c r="A52" s="5" t="s">
        <v>214</v>
      </c>
      <c r="B52" s="5" t="s">
        <v>22</v>
      </c>
    </row>
    <row r="53" spans="1:2" x14ac:dyDescent="0.15">
      <c r="A53" s="5" t="s">
        <v>215</v>
      </c>
      <c r="B53" s="5" t="s">
        <v>21</v>
      </c>
    </row>
    <row r="54" spans="1:2" x14ac:dyDescent="0.15">
      <c r="A54" s="5" t="s">
        <v>216</v>
      </c>
      <c r="B54" s="5" t="s">
        <v>20</v>
      </c>
    </row>
    <row r="55" spans="1:2" x14ac:dyDescent="0.15">
      <c r="A55" s="5" t="s">
        <v>61</v>
      </c>
      <c r="B55" s="5" t="s">
        <v>19</v>
      </c>
    </row>
    <row r="56" spans="1:2" x14ac:dyDescent="0.15">
      <c r="A56" s="5" t="s">
        <v>62</v>
      </c>
      <c r="B56" s="5" t="s">
        <v>21</v>
      </c>
    </row>
    <row r="57" spans="1:2" x14ac:dyDescent="0.15">
      <c r="A57" s="5" t="s">
        <v>63</v>
      </c>
      <c r="B57" s="5" t="s">
        <v>21</v>
      </c>
    </row>
    <row r="58" spans="1:2" x14ac:dyDescent="0.15">
      <c r="A58" s="5" t="s">
        <v>64</v>
      </c>
      <c r="B58" s="5" t="s">
        <v>19</v>
      </c>
    </row>
    <row r="59" spans="1:2" x14ac:dyDescent="0.15">
      <c r="A59" s="5" t="s">
        <v>217</v>
      </c>
      <c r="B59" s="5" t="s">
        <v>19</v>
      </c>
    </row>
    <row r="60" spans="1:2" x14ac:dyDescent="0.15">
      <c r="A60" s="5" t="s">
        <v>65</v>
      </c>
      <c r="B60" s="5" t="s">
        <v>19</v>
      </c>
    </row>
    <row r="61" spans="1:2" x14ac:dyDescent="0.15">
      <c r="A61" s="5" t="s">
        <v>66</v>
      </c>
      <c r="B61" s="5" t="s">
        <v>20</v>
      </c>
    </row>
    <row r="62" spans="1:2" x14ac:dyDescent="0.15">
      <c r="A62" s="5" t="s">
        <v>67</v>
      </c>
      <c r="B62" s="5" t="s">
        <v>21</v>
      </c>
    </row>
    <row r="63" spans="1:2" x14ac:dyDescent="0.15">
      <c r="A63" s="5" t="s">
        <v>218</v>
      </c>
      <c r="B63" s="5" t="s">
        <v>21</v>
      </c>
    </row>
    <row r="64" spans="1:2" x14ac:dyDescent="0.15">
      <c r="A64" s="5" t="s">
        <v>68</v>
      </c>
      <c r="B64" s="5" t="s">
        <v>21</v>
      </c>
    </row>
    <row r="65" spans="1:2" x14ac:dyDescent="0.15">
      <c r="A65" s="5" t="s">
        <v>69</v>
      </c>
      <c r="B65" s="5" t="s">
        <v>20</v>
      </c>
    </row>
    <row r="66" spans="1:2" x14ac:dyDescent="0.15">
      <c r="A66" s="5" t="s">
        <v>70</v>
      </c>
      <c r="B66" s="5" t="s">
        <v>21</v>
      </c>
    </row>
    <row r="67" spans="1:2" x14ac:dyDescent="0.15">
      <c r="A67" s="5" t="s">
        <v>219</v>
      </c>
      <c r="B67" s="5" t="s">
        <v>20</v>
      </c>
    </row>
    <row r="68" spans="1:2" x14ac:dyDescent="0.15">
      <c r="A68" s="5" t="s">
        <v>71</v>
      </c>
      <c r="B68" s="5" t="s">
        <v>20</v>
      </c>
    </row>
    <row r="69" spans="1:2" x14ac:dyDescent="0.15">
      <c r="A69" s="5" t="s">
        <v>72</v>
      </c>
      <c r="B69" s="5" t="s">
        <v>19</v>
      </c>
    </row>
    <row r="70" spans="1:2" x14ac:dyDescent="0.15">
      <c r="A70" s="5" t="s">
        <v>73</v>
      </c>
      <c r="B70" s="5" t="s">
        <v>20</v>
      </c>
    </row>
    <row r="71" spans="1:2" x14ac:dyDescent="0.15">
      <c r="A71" s="5" t="s">
        <v>220</v>
      </c>
      <c r="B71" s="5" t="s">
        <v>19</v>
      </c>
    </row>
    <row r="72" spans="1:2" x14ac:dyDescent="0.15">
      <c r="A72" s="5" t="s">
        <v>221</v>
      </c>
      <c r="B72" s="5" t="s">
        <v>21</v>
      </c>
    </row>
    <row r="73" spans="1:2" x14ac:dyDescent="0.15">
      <c r="A73" s="5" t="s">
        <v>74</v>
      </c>
      <c r="B73" s="5" t="s">
        <v>22</v>
      </c>
    </row>
    <row r="74" spans="1:2" x14ac:dyDescent="0.15">
      <c r="A74" s="5" t="s">
        <v>75</v>
      </c>
      <c r="B74" s="5" t="s">
        <v>19</v>
      </c>
    </row>
    <row r="75" spans="1:2" x14ac:dyDescent="0.15">
      <c r="A75" s="5" t="s">
        <v>76</v>
      </c>
      <c r="B75" s="5" t="s">
        <v>19</v>
      </c>
    </row>
    <row r="76" spans="1:2" x14ac:dyDescent="0.15">
      <c r="A76" s="5" t="s">
        <v>246</v>
      </c>
      <c r="B76" s="5" t="s">
        <v>21</v>
      </c>
    </row>
    <row r="77" spans="1:2" x14ac:dyDescent="0.15">
      <c r="A77" s="5" t="s">
        <v>247</v>
      </c>
      <c r="B77" s="5" t="s">
        <v>22</v>
      </c>
    </row>
    <row r="78" spans="1:2" x14ac:dyDescent="0.15">
      <c r="A78" s="5" t="s">
        <v>77</v>
      </c>
      <c r="B78" s="5" t="s">
        <v>20</v>
      </c>
    </row>
    <row r="79" spans="1:2" x14ac:dyDescent="0.15">
      <c r="A79" s="5" t="s">
        <v>78</v>
      </c>
      <c r="B79" s="5" t="s">
        <v>20</v>
      </c>
    </row>
    <row r="80" spans="1:2" x14ac:dyDescent="0.15">
      <c r="A80" s="5" t="s">
        <v>79</v>
      </c>
      <c r="B80" s="5" t="s">
        <v>19</v>
      </c>
    </row>
    <row r="81" spans="1:2" x14ac:dyDescent="0.15">
      <c r="A81" s="5" t="s">
        <v>80</v>
      </c>
      <c r="B81" s="5" t="s">
        <v>19</v>
      </c>
    </row>
    <row r="82" spans="1:2" x14ac:dyDescent="0.15">
      <c r="A82" s="5" t="s">
        <v>81</v>
      </c>
      <c r="B82" s="5" t="s">
        <v>20</v>
      </c>
    </row>
    <row r="83" spans="1:2" x14ac:dyDescent="0.15">
      <c r="A83" s="5" t="s">
        <v>82</v>
      </c>
      <c r="B83" s="5" t="s">
        <v>19</v>
      </c>
    </row>
    <row r="84" spans="1:2" x14ac:dyDescent="0.15">
      <c r="A84" s="5" t="s">
        <v>83</v>
      </c>
      <c r="B84" s="5" t="s">
        <v>19</v>
      </c>
    </row>
    <row r="85" spans="1:2" x14ac:dyDescent="0.15">
      <c r="A85" s="5" t="s">
        <v>84</v>
      </c>
      <c r="B85" s="5" t="s">
        <v>19</v>
      </c>
    </row>
    <row r="86" spans="1:2" x14ac:dyDescent="0.15">
      <c r="A86" s="5" t="s">
        <v>85</v>
      </c>
      <c r="B86" s="5" t="s">
        <v>21</v>
      </c>
    </row>
    <row r="87" spans="1:2" x14ac:dyDescent="0.15">
      <c r="A87" s="5" t="s">
        <v>86</v>
      </c>
      <c r="B87" s="5" t="s">
        <v>21</v>
      </c>
    </row>
    <row r="88" spans="1:2" x14ac:dyDescent="0.15">
      <c r="A88" s="5" t="s">
        <v>87</v>
      </c>
      <c r="B88" s="5" t="s">
        <v>14</v>
      </c>
    </row>
    <row r="89" spans="1:2" x14ac:dyDescent="0.15">
      <c r="A89" s="5" t="s">
        <v>88</v>
      </c>
      <c r="B89" s="5" t="s">
        <v>21</v>
      </c>
    </row>
    <row r="90" spans="1:2" x14ac:dyDescent="0.15">
      <c r="A90" s="5" t="s">
        <v>89</v>
      </c>
      <c r="B90" s="5" t="s">
        <v>20</v>
      </c>
    </row>
    <row r="91" spans="1:2" x14ac:dyDescent="0.15">
      <c r="A91" s="5" t="s">
        <v>245</v>
      </c>
      <c r="B91" s="5" t="s">
        <v>20</v>
      </c>
    </row>
    <row r="92" spans="1:2" x14ac:dyDescent="0.15">
      <c r="A92" s="5" t="s">
        <v>90</v>
      </c>
      <c r="B92" s="5" t="s">
        <v>21</v>
      </c>
    </row>
    <row r="93" spans="1:2" x14ac:dyDescent="0.15">
      <c r="A93" s="5" t="s">
        <v>91</v>
      </c>
      <c r="B93" s="5" t="s">
        <v>21</v>
      </c>
    </row>
    <row r="94" spans="1:2" x14ac:dyDescent="0.15">
      <c r="A94" s="5" t="s">
        <v>17</v>
      </c>
      <c r="B94" s="5" t="s">
        <v>16</v>
      </c>
    </row>
    <row r="95" spans="1:2" x14ac:dyDescent="0.15">
      <c r="A95" s="5" t="s">
        <v>92</v>
      </c>
      <c r="B95" s="5" t="s">
        <v>21</v>
      </c>
    </row>
    <row r="96" spans="1:2" x14ac:dyDescent="0.15">
      <c r="A96" s="5" t="s">
        <v>250</v>
      </c>
      <c r="B96" s="5" t="s">
        <v>14</v>
      </c>
    </row>
    <row r="97" spans="1:2" x14ac:dyDescent="0.15">
      <c r="A97" s="5" t="s">
        <v>93</v>
      </c>
      <c r="B97" s="5" t="s">
        <v>19</v>
      </c>
    </row>
    <row r="98" spans="1:2" x14ac:dyDescent="0.15">
      <c r="A98" s="5" t="s">
        <v>94</v>
      </c>
      <c r="B98" s="5" t="s">
        <v>19</v>
      </c>
    </row>
    <row r="99" spans="1:2" x14ac:dyDescent="0.15">
      <c r="A99" s="5" t="s">
        <v>95</v>
      </c>
      <c r="B99" s="5" t="s">
        <v>15</v>
      </c>
    </row>
    <row r="100" spans="1:2" x14ac:dyDescent="0.15">
      <c r="A100" s="5" t="s">
        <v>96</v>
      </c>
      <c r="B100" s="5" t="s">
        <v>15</v>
      </c>
    </row>
    <row r="101" spans="1:2" x14ac:dyDescent="0.15">
      <c r="A101" s="5" t="s">
        <v>97</v>
      </c>
      <c r="B101" s="5" t="s">
        <v>20</v>
      </c>
    </row>
    <row r="102" spans="1:2" x14ac:dyDescent="0.15">
      <c r="A102" s="5" t="s">
        <v>98</v>
      </c>
      <c r="B102" s="5" t="s">
        <v>20</v>
      </c>
    </row>
    <row r="103" spans="1:2" x14ac:dyDescent="0.15">
      <c r="A103" s="5" t="s">
        <v>99</v>
      </c>
      <c r="B103" s="5" t="s">
        <v>19</v>
      </c>
    </row>
    <row r="104" spans="1:2" x14ac:dyDescent="0.15">
      <c r="A104" s="5" t="s">
        <v>100</v>
      </c>
      <c r="B104" s="5" t="s">
        <v>20</v>
      </c>
    </row>
    <row r="105" spans="1:2" x14ac:dyDescent="0.15">
      <c r="A105" s="5" t="s">
        <v>101</v>
      </c>
      <c r="B105" s="5" t="s">
        <v>19</v>
      </c>
    </row>
    <row r="106" spans="1:2" x14ac:dyDescent="0.15">
      <c r="A106" s="5" t="s">
        <v>102</v>
      </c>
      <c r="B106" s="5" t="s">
        <v>21</v>
      </c>
    </row>
    <row r="107" spans="1:2" x14ac:dyDescent="0.15">
      <c r="A107" s="5" t="s">
        <v>222</v>
      </c>
      <c r="B107" s="5" t="s">
        <v>22</v>
      </c>
    </row>
    <row r="108" spans="1:2" x14ac:dyDescent="0.15">
      <c r="A108" s="5" t="s">
        <v>103</v>
      </c>
      <c r="B108" s="5" t="s">
        <v>20</v>
      </c>
    </row>
    <row r="109" spans="1:2" x14ac:dyDescent="0.15">
      <c r="A109" s="5" t="s">
        <v>223</v>
      </c>
      <c r="B109" s="5" t="s">
        <v>22</v>
      </c>
    </row>
    <row r="110" spans="1:2" x14ac:dyDescent="0.15">
      <c r="A110" s="5" t="s">
        <v>104</v>
      </c>
      <c r="B110" s="5" t="s">
        <v>15</v>
      </c>
    </row>
    <row r="111" spans="1:2" x14ac:dyDescent="0.15">
      <c r="A111" s="5" t="s">
        <v>105</v>
      </c>
      <c r="B111" s="5" t="s">
        <v>20</v>
      </c>
    </row>
    <row r="112" spans="1:2" x14ac:dyDescent="0.15">
      <c r="A112" s="5" t="s">
        <v>106</v>
      </c>
      <c r="B112" s="5" t="s">
        <v>22</v>
      </c>
    </row>
    <row r="113" spans="1:2" x14ac:dyDescent="0.15">
      <c r="A113" s="5" t="s">
        <v>107</v>
      </c>
      <c r="B113" s="5" t="s">
        <v>20</v>
      </c>
    </row>
    <row r="114" spans="1:2" x14ac:dyDescent="0.15">
      <c r="A114" s="5" t="s">
        <v>108</v>
      </c>
      <c r="B114" s="5" t="s">
        <v>15</v>
      </c>
    </row>
    <row r="115" spans="1:2" x14ac:dyDescent="0.15">
      <c r="A115" s="5" t="s">
        <v>109</v>
      </c>
      <c r="B115" s="5" t="s">
        <v>15</v>
      </c>
    </row>
    <row r="116" spans="1:2" x14ac:dyDescent="0.15">
      <c r="A116" s="5" t="s">
        <v>110</v>
      </c>
      <c r="B116" s="5" t="s">
        <v>19</v>
      </c>
    </row>
    <row r="117" spans="1:2" x14ac:dyDescent="0.15">
      <c r="A117" s="5" t="s">
        <v>111</v>
      </c>
      <c r="B117" s="5" t="s">
        <v>20</v>
      </c>
    </row>
    <row r="118" spans="1:2" x14ac:dyDescent="0.15">
      <c r="A118" s="5" t="s">
        <v>112</v>
      </c>
      <c r="B118" s="5" t="s">
        <v>20</v>
      </c>
    </row>
    <row r="119" spans="1:2" x14ac:dyDescent="0.15">
      <c r="A119" s="5" t="s">
        <v>113</v>
      </c>
      <c r="B119" s="5" t="s">
        <v>20</v>
      </c>
    </row>
    <row r="120" spans="1:2" x14ac:dyDescent="0.15">
      <c r="A120" s="5" t="s">
        <v>114</v>
      </c>
      <c r="B120" s="5" t="s">
        <v>19</v>
      </c>
    </row>
    <row r="121" spans="1:2" x14ac:dyDescent="0.15">
      <c r="A121" s="5" t="s">
        <v>115</v>
      </c>
      <c r="B121" s="5" t="s">
        <v>19</v>
      </c>
    </row>
    <row r="122" spans="1:2" x14ac:dyDescent="0.15">
      <c r="A122" s="5" t="s">
        <v>116</v>
      </c>
      <c r="B122" s="5" t="s">
        <v>19</v>
      </c>
    </row>
    <row r="123" spans="1:2" x14ac:dyDescent="0.15">
      <c r="A123" s="5" t="s">
        <v>117</v>
      </c>
      <c r="B123" s="5" t="s">
        <v>14</v>
      </c>
    </row>
    <row r="124" spans="1:2" x14ac:dyDescent="0.15">
      <c r="A124" s="5" t="s">
        <v>118</v>
      </c>
      <c r="B124" s="5" t="s">
        <v>19</v>
      </c>
    </row>
    <row r="125" spans="1:2" x14ac:dyDescent="0.15">
      <c r="A125" s="5" t="s">
        <v>119</v>
      </c>
      <c r="B125" s="5" t="s">
        <v>20</v>
      </c>
    </row>
    <row r="126" spans="1:2" x14ac:dyDescent="0.15">
      <c r="A126" s="5" t="s">
        <v>120</v>
      </c>
      <c r="B126" s="5" t="s">
        <v>20</v>
      </c>
    </row>
    <row r="127" spans="1:2" x14ac:dyDescent="0.15">
      <c r="A127" s="5" t="s">
        <v>121</v>
      </c>
      <c r="B127" s="5" t="s">
        <v>15</v>
      </c>
    </row>
    <row r="128" spans="1:2" x14ac:dyDescent="0.15">
      <c r="A128" s="5" t="s">
        <v>122</v>
      </c>
      <c r="B128" s="5" t="s">
        <v>15</v>
      </c>
    </row>
    <row r="129" spans="1:2" x14ac:dyDescent="0.15">
      <c r="A129" s="5" t="s">
        <v>123</v>
      </c>
      <c r="B129" s="5" t="s">
        <v>20</v>
      </c>
    </row>
    <row r="130" spans="1:2" x14ac:dyDescent="0.15">
      <c r="A130" s="5" t="s">
        <v>124</v>
      </c>
      <c r="B130" s="5" t="s">
        <v>19</v>
      </c>
    </row>
    <row r="131" spans="1:2" x14ac:dyDescent="0.15">
      <c r="A131" s="5" t="s">
        <v>224</v>
      </c>
      <c r="B131" s="5" t="s">
        <v>22</v>
      </c>
    </row>
    <row r="132" spans="1:2" x14ac:dyDescent="0.15">
      <c r="A132" s="5" t="s">
        <v>125</v>
      </c>
      <c r="B132" s="5" t="s">
        <v>21</v>
      </c>
    </row>
    <row r="133" spans="1:2" x14ac:dyDescent="0.15">
      <c r="A133" s="5" t="s">
        <v>126</v>
      </c>
      <c r="B133" s="5" t="s">
        <v>20</v>
      </c>
    </row>
    <row r="134" spans="1:2" x14ac:dyDescent="0.15">
      <c r="A134" s="5" t="s">
        <v>127</v>
      </c>
      <c r="B134" s="5" t="s">
        <v>20</v>
      </c>
    </row>
    <row r="135" spans="1:2" x14ac:dyDescent="0.15">
      <c r="A135" s="5" t="s">
        <v>128</v>
      </c>
      <c r="B135" s="5" t="s">
        <v>20</v>
      </c>
    </row>
    <row r="136" spans="1:2" x14ac:dyDescent="0.15">
      <c r="A136" s="5" t="s">
        <v>129</v>
      </c>
      <c r="B136" s="5" t="s">
        <v>18</v>
      </c>
    </row>
    <row r="137" spans="1:2" x14ac:dyDescent="0.15">
      <c r="A137" s="5" t="s">
        <v>130</v>
      </c>
      <c r="B137" s="5" t="s">
        <v>19</v>
      </c>
    </row>
    <row r="138" spans="1:2" x14ac:dyDescent="0.15">
      <c r="A138" s="5" t="s">
        <v>131</v>
      </c>
      <c r="B138" s="5" t="s">
        <v>15</v>
      </c>
    </row>
    <row r="139" spans="1:2" x14ac:dyDescent="0.15">
      <c r="A139" s="5" t="s">
        <v>132</v>
      </c>
      <c r="B139" s="5" t="s">
        <v>19</v>
      </c>
    </row>
    <row r="140" spans="1:2" x14ac:dyDescent="0.15">
      <c r="A140" s="5" t="s">
        <v>133</v>
      </c>
      <c r="B140" s="5" t="s">
        <v>21</v>
      </c>
    </row>
    <row r="141" spans="1:2" x14ac:dyDescent="0.15">
      <c r="A141" s="5" t="s">
        <v>134</v>
      </c>
      <c r="B141" s="5" t="s">
        <v>19</v>
      </c>
    </row>
    <row r="142" spans="1:2" x14ac:dyDescent="0.15">
      <c r="A142" s="5" t="s">
        <v>135</v>
      </c>
      <c r="B142" s="5" t="s">
        <v>20</v>
      </c>
    </row>
    <row r="143" spans="1:2" x14ac:dyDescent="0.15">
      <c r="A143" s="5" t="s">
        <v>136</v>
      </c>
      <c r="B143" s="5" t="s">
        <v>15</v>
      </c>
    </row>
    <row r="144" spans="1:2" x14ac:dyDescent="0.15">
      <c r="A144" s="5" t="s">
        <v>137</v>
      </c>
      <c r="B144" s="5" t="s">
        <v>20</v>
      </c>
    </row>
    <row r="145" spans="1:2" x14ac:dyDescent="0.15">
      <c r="A145" s="5" t="s">
        <v>138</v>
      </c>
      <c r="B145" s="5" t="s">
        <v>22</v>
      </c>
    </row>
    <row r="146" spans="1:2" x14ac:dyDescent="0.15">
      <c r="A146" s="5" t="s">
        <v>139</v>
      </c>
      <c r="B146" s="5" t="s">
        <v>15</v>
      </c>
    </row>
    <row r="147" spans="1:2" x14ac:dyDescent="0.15">
      <c r="A147" s="5" t="s">
        <v>140</v>
      </c>
      <c r="B147" s="5" t="s">
        <v>19</v>
      </c>
    </row>
    <row r="148" spans="1:2" x14ac:dyDescent="0.15">
      <c r="A148" s="5" t="s">
        <v>243</v>
      </c>
      <c r="B148" s="5" t="s">
        <v>22</v>
      </c>
    </row>
    <row r="149" spans="1:2" x14ac:dyDescent="0.15">
      <c r="A149" s="5" t="s">
        <v>244</v>
      </c>
      <c r="B149" s="5" t="s">
        <v>22</v>
      </c>
    </row>
    <row r="150" spans="1:2" x14ac:dyDescent="0.15">
      <c r="A150" s="5" t="s">
        <v>141</v>
      </c>
      <c r="B150" s="5" t="s">
        <v>21</v>
      </c>
    </row>
    <row r="151" spans="1:2" x14ac:dyDescent="0.15">
      <c r="A151" s="5" t="s">
        <v>142</v>
      </c>
      <c r="B151" s="5" t="s">
        <v>20</v>
      </c>
    </row>
    <row r="152" spans="1:2" x14ac:dyDescent="0.15">
      <c r="A152" s="5" t="s">
        <v>143</v>
      </c>
      <c r="B152" s="5" t="s">
        <v>20</v>
      </c>
    </row>
    <row r="153" spans="1:2" x14ac:dyDescent="0.15">
      <c r="A153" s="5" t="s">
        <v>144</v>
      </c>
      <c r="B153" s="5" t="s">
        <v>22</v>
      </c>
    </row>
    <row r="154" spans="1:2" x14ac:dyDescent="0.15">
      <c r="A154" s="5" t="s">
        <v>225</v>
      </c>
      <c r="B154" s="5" t="s">
        <v>22</v>
      </c>
    </row>
    <row r="155" spans="1:2" x14ac:dyDescent="0.15">
      <c r="A155" s="5" t="s">
        <v>242</v>
      </c>
      <c r="B155" s="5" t="s">
        <v>22</v>
      </c>
    </row>
    <row r="156" spans="1:2" x14ac:dyDescent="0.15">
      <c r="A156" s="5" t="s">
        <v>145</v>
      </c>
      <c r="B156" s="5" t="s">
        <v>19</v>
      </c>
    </row>
    <row r="157" spans="1:2" x14ac:dyDescent="0.15">
      <c r="A157" s="5" t="s">
        <v>146</v>
      </c>
      <c r="B157" s="5" t="s">
        <v>20</v>
      </c>
    </row>
    <row r="158" spans="1:2" x14ac:dyDescent="0.15">
      <c r="A158" s="5" t="s">
        <v>147</v>
      </c>
      <c r="B158" s="5" t="s">
        <v>15</v>
      </c>
    </row>
    <row r="159" spans="1:2" x14ac:dyDescent="0.15">
      <c r="A159" s="5" t="s">
        <v>148</v>
      </c>
      <c r="B159" s="5" t="s">
        <v>22</v>
      </c>
    </row>
    <row r="160" spans="1:2" x14ac:dyDescent="0.15">
      <c r="A160" s="5" t="s">
        <v>253</v>
      </c>
      <c r="B160" s="5" t="s">
        <v>20</v>
      </c>
    </row>
    <row r="161" spans="1:2" x14ac:dyDescent="0.15">
      <c r="A161" s="5" t="s">
        <v>149</v>
      </c>
      <c r="B161" s="5" t="s">
        <v>21</v>
      </c>
    </row>
    <row r="162" spans="1:2" x14ac:dyDescent="0.15">
      <c r="A162" s="5" t="s">
        <v>241</v>
      </c>
      <c r="B162" s="5" t="s">
        <v>22</v>
      </c>
    </row>
    <row r="163" spans="1:2" x14ac:dyDescent="0.15">
      <c r="A163" s="5" t="s">
        <v>150</v>
      </c>
      <c r="B163" s="5" t="s">
        <v>21</v>
      </c>
    </row>
    <row r="164" spans="1:2" x14ac:dyDescent="0.15">
      <c r="A164" s="5" t="s">
        <v>151</v>
      </c>
      <c r="B164" s="5" t="s">
        <v>21</v>
      </c>
    </row>
    <row r="165" spans="1:2" x14ac:dyDescent="0.15">
      <c r="A165" s="5" t="s">
        <v>152</v>
      </c>
      <c r="B165" s="5" t="s">
        <v>14</v>
      </c>
    </row>
    <row r="166" spans="1:2" x14ac:dyDescent="0.15">
      <c r="A166" s="5" t="s">
        <v>153</v>
      </c>
      <c r="B166" s="5" t="s">
        <v>22</v>
      </c>
    </row>
    <row r="167" spans="1:2" x14ac:dyDescent="0.15">
      <c r="A167" s="5" t="s">
        <v>154</v>
      </c>
      <c r="B167" s="5" t="s">
        <v>19</v>
      </c>
    </row>
    <row r="168" spans="1:2" x14ac:dyDescent="0.15">
      <c r="A168" s="5" t="s">
        <v>155</v>
      </c>
      <c r="B168" s="5" t="s">
        <v>19</v>
      </c>
    </row>
    <row r="169" spans="1:2" x14ac:dyDescent="0.15">
      <c r="A169" s="5" t="s">
        <v>239</v>
      </c>
      <c r="B169" s="5" t="s">
        <v>21</v>
      </c>
    </row>
    <row r="170" spans="1:2" x14ac:dyDescent="0.15">
      <c r="A170" s="5" t="s">
        <v>156</v>
      </c>
      <c r="B170" s="5" t="s">
        <v>20</v>
      </c>
    </row>
    <row r="171" spans="1:2" x14ac:dyDescent="0.15">
      <c r="A171" s="5" t="s">
        <v>157</v>
      </c>
      <c r="B171" s="5" t="s">
        <v>19</v>
      </c>
    </row>
    <row r="172" spans="1:2" x14ac:dyDescent="0.15">
      <c r="A172" s="5" t="s">
        <v>158</v>
      </c>
      <c r="B172" s="5" t="s">
        <v>19</v>
      </c>
    </row>
    <row r="173" spans="1:2" x14ac:dyDescent="0.15">
      <c r="A173" s="5" t="s">
        <v>159</v>
      </c>
      <c r="B173" s="5" t="s">
        <v>20</v>
      </c>
    </row>
    <row r="174" spans="1:2" x14ac:dyDescent="0.15">
      <c r="A174" s="5" t="s">
        <v>160</v>
      </c>
      <c r="B174" s="5" t="s">
        <v>22</v>
      </c>
    </row>
    <row r="175" spans="1:2" x14ac:dyDescent="0.15">
      <c r="A175" s="5" t="s">
        <v>240</v>
      </c>
      <c r="B175" s="5" t="s">
        <v>19</v>
      </c>
    </row>
    <row r="176" spans="1:2" x14ac:dyDescent="0.15">
      <c r="A176" s="5" t="s">
        <v>234</v>
      </c>
      <c r="B176" s="5" t="s">
        <v>20</v>
      </c>
    </row>
    <row r="177" spans="1:2" x14ac:dyDescent="0.15">
      <c r="A177" s="5" t="s">
        <v>235</v>
      </c>
      <c r="B177" s="5" t="s">
        <v>20</v>
      </c>
    </row>
    <row r="178" spans="1:2" x14ac:dyDescent="0.15">
      <c r="A178" s="5" t="s">
        <v>161</v>
      </c>
      <c r="B178" s="5" t="s">
        <v>20</v>
      </c>
    </row>
    <row r="179" spans="1:2" x14ac:dyDescent="0.15">
      <c r="A179" s="5" t="s">
        <v>162</v>
      </c>
      <c r="B179" s="5" t="s">
        <v>19</v>
      </c>
    </row>
    <row r="180" spans="1:2" x14ac:dyDescent="0.15">
      <c r="A180" s="5" t="s">
        <v>163</v>
      </c>
      <c r="B180" s="5" t="s">
        <v>20</v>
      </c>
    </row>
    <row r="181" spans="1:2" x14ac:dyDescent="0.15">
      <c r="A181" s="5" t="s">
        <v>237</v>
      </c>
      <c r="B181" s="5" t="s">
        <v>20</v>
      </c>
    </row>
    <row r="182" spans="1:2" x14ac:dyDescent="0.15">
      <c r="A182" s="5" t="s">
        <v>164</v>
      </c>
      <c r="B182" s="5" t="s">
        <v>15</v>
      </c>
    </row>
    <row r="183" spans="1:2" x14ac:dyDescent="0.15">
      <c r="A183" s="5" t="s">
        <v>236</v>
      </c>
      <c r="B183" s="5" t="s">
        <v>21</v>
      </c>
    </row>
    <row r="184" spans="1:2" x14ac:dyDescent="0.15">
      <c r="A184" s="5" t="s">
        <v>165</v>
      </c>
      <c r="B184" s="5" t="s">
        <v>19</v>
      </c>
    </row>
    <row r="185" spans="1:2" x14ac:dyDescent="0.15">
      <c r="A185" s="5" t="s">
        <v>166</v>
      </c>
      <c r="B185" s="5" t="s">
        <v>19</v>
      </c>
    </row>
    <row r="186" spans="1:2" x14ac:dyDescent="0.15">
      <c r="A186" s="5" t="s">
        <v>226</v>
      </c>
      <c r="B186" s="5" t="s">
        <v>22</v>
      </c>
    </row>
    <row r="187" spans="1:2" x14ac:dyDescent="0.15">
      <c r="A187" s="5" t="s">
        <v>167</v>
      </c>
      <c r="B187" s="5" t="s">
        <v>20</v>
      </c>
    </row>
    <row r="188" spans="1:2" x14ac:dyDescent="0.15">
      <c r="A188" s="5" t="s">
        <v>238</v>
      </c>
      <c r="B188" s="5" t="s">
        <v>20</v>
      </c>
    </row>
    <row r="189" spans="1:2" x14ac:dyDescent="0.15">
      <c r="A189" s="5" t="s">
        <v>227</v>
      </c>
      <c r="B189" s="5" t="s">
        <v>21</v>
      </c>
    </row>
    <row r="190" spans="1:2" x14ac:dyDescent="0.15">
      <c r="A190" s="5" t="s">
        <v>228</v>
      </c>
      <c r="B190" s="5" t="s">
        <v>14</v>
      </c>
    </row>
    <row r="191" spans="1:2" x14ac:dyDescent="0.15">
      <c r="A191" s="5" t="s">
        <v>168</v>
      </c>
      <c r="B191" s="5" t="s">
        <v>19</v>
      </c>
    </row>
    <row r="192" spans="1:2" x14ac:dyDescent="0.15">
      <c r="A192" s="5" t="s">
        <v>229</v>
      </c>
      <c r="B192" s="5" t="s">
        <v>15</v>
      </c>
    </row>
    <row r="193" spans="1:2" x14ac:dyDescent="0.15">
      <c r="A193" s="5" t="s">
        <v>230</v>
      </c>
      <c r="B193" s="5" t="s">
        <v>21</v>
      </c>
    </row>
    <row r="194" spans="1:2" x14ac:dyDescent="0.15">
      <c r="A194" s="5" t="s">
        <v>231</v>
      </c>
      <c r="B194" s="5" t="s">
        <v>21</v>
      </c>
    </row>
    <row r="195" spans="1:2" x14ac:dyDescent="0.15">
      <c r="A195" s="5" t="s">
        <v>232</v>
      </c>
      <c r="B195" s="5" t="s">
        <v>21</v>
      </c>
    </row>
    <row r="196" spans="1:2" x14ac:dyDescent="0.15">
      <c r="A196" s="5" t="s">
        <v>233</v>
      </c>
      <c r="B196" s="5" t="s">
        <v>21</v>
      </c>
    </row>
    <row r="197" spans="1:2" x14ac:dyDescent="0.15">
      <c r="A197" s="5" t="s">
        <v>169</v>
      </c>
      <c r="B197" s="5" t="s">
        <v>20</v>
      </c>
    </row>
    <row r="198" spans="1:2" x14ac:dyDescent="0.15">
      <c r="A198" s="5" t="s">
        <v>170</v>
      </c>
      <c r="B198" s="5" t="s">
        <v>21</v>
      </c>
    </row>
    <row r="199" spans="1:2" x14ac:dyDescent="0.15">
      <c r="A199" s="5" t="s">
        <v>202</v>
      </c>
      <c r="B199" s="5" t="s">
        <v>19</v>
      </c>
    </row>
    <row r="200" spans="1:2" x14ac:dyDescent="0.15">
      <c r="A200" s="5" t="s">
        <v>171</v>
      </c>
      <c r="B200" s="5" t="s">
        <v>20</v>
      </c>
    </row>
    <row r="201" spans="1:2" x14ac:dyDescent="0.15">
      <c r="A201" s="5" t="s">
        <v>172</v>
      </c>
      <c r="B201" s="5" t="s">
        <v>19</v>
      </c>
    </row>
    <row r="202" spans="1:2" x14ac:dyDescent="0.15">
      <c r="A202" s="5" t="s">
        <v>173</v>
      </c>
      <c r="B202" s="5" t="s">
        <v>19</v>
      </c>
    </row>
    <row r="203" spans="1:2" x14ac:dyDescent="0.15">
      <c r="A203" s="5" t="s">
        <v>174</v>
      </c>
      <c r="B203" s="5" t="s">
        <v>20</v>
      </c>
    </row>
    <row r="204" spans="1:2" x14ac:dyDescent="0.15">
      <c r="A204" s="5" t="s">
        <v>175</v>
      </c>
      <c r="B204" s="5" t="s">
        <v>14</v>
      </c>
    </row>
    <row r="205" spans="1:2" x14ac:dyDescent="0.15">
      <c r="A205" s="5" t="s">
        <v>176</v>
      </c>
      <c r="B205" s="5" t="s">
        <v>15</v>
      </c>
    </row>
    <row r="206" spans="1:2" x14ac:dyDescent="0.15">
      <c r="A206" s="5" t="s">
        <v>177</v>
      </c>
      <c r="B206" s="5" t="s">
        <v>20</v>
      </c>
    </row>
    <row r="207" spans="1:2" x14ac:dyDescent="0.15">
      <c r="A207" s="5" t="s">
        <v>178</v>
      </c>
      <c r="B207" s="5" t="s">
        <v>15</v>
      </c>
    </row>
    <row r="208" spans="1:2" x14ac:dyDescent="0.15">
      <c r="A208" s="5" t="s">
        <v>179</v>
      </c>
      <c r="B208" s="5" t="s">
        <v>15</v>
      </c>
    </row>
    <row r="209" spans="1:2" x14ac:dyDescent="0.15">
      <c r="A209" s="5" t="s">
        <v>180</v>
      </c>
      <c r="B209" s="5" t="s">
        <v>20</v>
      </c>
    </row>
    <row r="210" spans="1:2" x14ac:dyDescent="0.15">
      <c r="A210" s="5" t="s">
        <v>181</v>
      </c>
      <c r="B210" s="5" t="s">
        <v>22</v>
      </c>
    </row>
    <row r="211" spans="1:2" x14ac:dyDescent="0.15">
      <c r="A211" s="5" t="s">
        <v>182</v>
      </c>
      <c r="B211" s="5" t="s">
        <v>22</v>
      </c>
    </row>
    <row r="212" spans="1:2" x14ac:dyDescent="0.15">
      <c r="A212" s="5" t="s">
        <v>252</v>
      </c>
      <c r="B212" s="5" t="s">
        <v>21</v>
      </c>
    </row>
    <row r="213" spans="1:2" x14ac:dyDescent="0.15">
      <c r="A213" s="5" t="s">
        <v>183</v>
      </c>
      <c r="B213" s="5" t="s">
        <v>19</v>
      </c>
    </row>
    <row r="214" spans="1:2" x14ac:dyDescent="0.15">
      <c r="A214" s="5" t="s">
        <v>184</v>
      </c>
      <c r="B214" s="5" t="s">
        <v>19</v>
      </c>
    </row>
    <row r="215" spans="1:2" x14ac:dyDescent="0.15">
      <c r="A215" s="5" t="s">
        <v>185</v>
      </c>
      <c r="B215" s="5" t="s">
        <v>15</v>
      </c>
    </row>
    <row r="216" spans="1:2" x14ac:dyDescent="0.15">
      <c r="A216" s="5" t="s">
        <v>251</v>
      </c>
      <c r="B216" s="5" t="s">
        <v>21</v>
      </c>
    </row>
    <row r="217" spans="1:2" x14ac:dyDescent="0.15">
      <c r="A217" s="5" t="s">
        <v>186</v>
      </c>
      <c r="B217" s="5" t="s">
        <v>22</v>
      </c>
    </row>
    <row r="218" spans="1:2" x14ac:dyDescent="0.15">
      <c r="A218" s="5" t="s">
        <v>187</v>
      </c>
      <c r="B218" s="5" t="s">
        <v>20</v>
      </c>
    </row>
    <row r="219" spans="1:2" x14ac:dyDescent="0.15">
      <c r="A219" s="5" t="s">
        <v>188</v>
      </c>
      <c r="B219" s="5" t="s">
        <v>20</v>
      </c>
    </row>
    <row r="220" spans="1:2" x14ac:dyDescent="0.15">
      <c r="A220" s="5" t="s">
        <v>248</v>
      </c>
      <c r="B220" s="5" t="s">
        <v>19</v>
      </c>
    </row>
    <row r="221" spans="1:2" x14ac:dyDescent="0.15">
      <c r="A221" s="5" t="s">
        <v>189</v>
      </c>
      <c r="B221" s="5" t="s">
        <v>19</v>
      </c>
    </row>
    <row r="222" spans="1:2" x14ac:dyDescent="0.15">
      <c r="A222" s="5" t="s">
        <v>190</v>
      </c>
      <c r="B222" s="5" t="s">
        <v>21</v>
      </c>
    </row>
    <row r="223" spans="1:2" x14ac:dyDescent="0.15">
      <c r="A223" s="5" t="s">
        <v>249</v>
      </c>
      <c r="B223" s="5" t="s">
        <v>18</v>
      </c>
    </row>
    <row r="224" spans="1:2" x14ac:dyDescent="0.15">
      <c r="A224" s="5" t="s">
        <v>191</v>
      </c>
      <c r="B224" s="5" t="s">
        <v>15</v>
      </c>
    </row>
    <row r="225" spans="1:2" x14ac:dyDescent="0.15">
      <c r="A225" s="5" t="s">
        <v>192</v>
      </c>
      <c r="B225" s="5" t="s">
        <v>22</v>
      </c>
    </row>
    <row r="226" spans="1:2" x14ac:dyDescent="0.15">
      <c r="A226" s="5" t="s">
        <v>196</v>
      </c>
      <c r="B226" s="5" t="s">
        <v>19</v>
      </c>
    </row>
    <row r="227" spans="1:2" x14ac:dyDescent="0.15">
      <c r="A227" s="5" t="s">
        <v>193</v>
      </c>
      <c r="B227" s="5" t="s">
        <v>21</v>
      </c>
    </row>
    <row r="228" spans="1:2" x14ac:dyDescent="0.15">
      <c r="A228" s="5" t="s">
        <v>197</v>
      </c>
      <c r="B228" s="5" t="s">
        <v>15</v>
      </c>
    </row>
    <row r="229" spans="1:2" x14ac:dyDescent="0.15">
      <c r="A229" s="5" t="s">
        <v>198</v>
      </c>
      <c r="B229" s="5" t="s">
        <v>21</v>
      </c>
    </row>
    <row r="230" spans="1:2" x14ac:dyDescent="0.15">
      <c r="A230" s="5" t="s">
        <v>199</v>
      </c>
      <c r="B230" s="5" t="s">
        <v>22</v>
      </c>
    </row>
    <row r="231" spans="1:2" x14ac:dyDescent="0.15">
      <c r="A231" s="5" t="s">
        <v>200</v>
      </c>
      <c r="B231" s="5" t="s">
        <v>22</v>
      </c>
    </row>
    <row r="232" spans="1:2" x14ac:dyDescent="0.15">
      <c r="A232" s="5" t="s">
        <v>194</v>
      </c>
      <c r="B232" s="5" t="s">
        <v>20</v>
      </c>
    </row>
    <row r="233" spans="1:2" x14ac:dyDescent="0.15">
      <c r="A233" s="5" t="s">
        <v>257</v>
      </c>
      <c r="B233" s="5" t="s">
        <v>20</v>
      </c>
    </row>
    <row r="234" spans="1:2" x14ac:dyDescent="0.15">
      <c r="A234" s="5" t="s">
        <v>195</v>
      </c>
      <c r="B234" s="5" t="s">
        <v>20</v>
      </c>
    </row>
  </sheetData>
  <sortState ref="A1:B233">
    <sortCondition ref="A1:A23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nation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</dc:creator>
  <cp:lastModifiedBy>Hajime</cp:lastModifiedBy>
  <cp:lastPrinted>2015-05-28T04:05:46Z</cp:lastPrinted>
  <dcterms:created xsi:type="dcterms:W3CDTF">2015-05-27T15:31:39Z</dcterms:created>
  <dcterms:modified xsi:type="dcterms:W3CDTF">2016-05-02T06:01:41Z</dcterms:modified>
</cp:coreProperties>
</file>