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ubota_GLOKEN\Dropbox\GLOKEN_EVENTS\070_Kendama World Cup\2022\80_団体申込\"/>
    </mc:Choice>
  </mc:AlternateContent>
  <xr:revisionPtr revIDLastSave="0" documentId="8_{756A41E5-BBF1-449A-B319-73724B508015}" xr6:coauthVersionLast="47" xr6:coauthVersionMax="47" xr10:uidLastSave="{00000000-0000-0000-0000-000000000000}"/>
  <bookViews>
    <workbookView xWindow="-120" yWindow="-120" windowWidth="29040" windowHeight="15840" xr2:uid="{00000000-000D-0000-FFFF-FFFF00000000}"/>
  </bookViews>
  <sheets>
    <sheet name="KWC2022団体申込フォーム（早割用）" sheetId="1" r:id="rId1"/>
  </sheets>
  <definedNames>
    <definedName name="_xlnm.Print_Area" localSheetId="0">'KWC2022団体申込フォーム（早割用）'!$A$1:$N$46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2" i="1" l="1"/>
  <c r="G42" i="1" s="1"/>
  <c r="C43" i="1"/>
  <c r="G43" i="1" s="1"/>
  <c r="C41" i="1"/>
  <c r="C44" i="1"/>
  <c r="K34" i="1"/>
  <c r="K33" i="1"/>
  <c r="K32" i="1"/>
  <c r="K31" i="1"/>
  <c r="K30" i="1"/>
  <c r="K29" i="1"/>
  <c r="K28" i="1"/>
  <c r="K27" i="1"/>
  <c r="K26" i="1"/>
  <c r="K25" i="1"/>
  <c r="K24" i="1"/>
  <c r="K23" i="1"/>
  <c r="K22" i="1"/>
  <c r="K21" i="1"/>
  <c r="K20" i="1"/>
  <c r="K19" i="1"/>
  <c r="K18" i="1"/>
  <c r="K17" i="1"/>
  <c r="K16" i="1"/>
  <c r="K15" i="1"/>
  <c r="K14" i="1"/>
  <c r="G41" i="1" l="1"/>
  <c r="G44" i="1"/>
  <c r="G46" i="1" l="1"/>
</calcChain>
</file>

<file path=xl/sharedStrings.xml><?xml version="1.0" encoding="utf-8"?>
<sst xmlns="http://schemas.openxmlformats.org/spreadsheetml/2006/main" count="51" uniqueCount="45">
  <si>
    <t>代表者名</t>
    <rPh sb="0" eb="4">
      <t>ダイヒョウシャメイ</t>
    </rPh>
    <phoneticPr fontId="18"/>
  </si>
  <si>
    <t>団体名</t>
    <rPh sb="0" eb="3">
      <t>ダンタイメイ</t>
    </rPh>
    <phoneticPr fontId="18"/>
  </si>
  <si>
    <t>メールアドレス</t>
    <phoneticPr fontId="18"/>
  </si>
  <si>
    <t>資料送付先住所</t>
    <rPh sb="0" eb="2">
      <t>シリョウ</t>
    </rPh>
    <rPh sb="2" eb="5">
      <t>ソウフサキ</t>
    </rPh>
    <rPh sb="5" eb="7">
      <t>ジュウショ</t>
    </rPh>
    <phoneticPr fontId="18"/>
  </si>
  <si>
    <t>電話番号</t>
    <rPh sb="0" eb="4">
      <t>デンワバンゴウ</t>
    </rPh>
    <phoneticPr fontId="18"/>
  </si>
  <si>
    <t>性別</t>
    <rPh sb="0" eb="2">
      <t>セイベツ</t>
    </rPh>
    <phoneticPr fontId="18"/>
  </si>
  <si>
    <t>お申込みコース</t>
    <rPh sb="1" eb="3">
      <t>モウシコ</t>
    </rPh>
    <phoneticPr fontId="18"/>
  </si>
  <si>
    <t>費用(税込)</t>
    <rPh sb="0" eb="2">
      <t>ヒヨウ</t>
    </rPh>
    <phoneticPr fontId="18"/>
  </si>
  <si>
    <t>×</t>
    <phoneticPr fontId="18"/>
  </si>
  <si>
    <t>＝</t>
    <phoneticPr fontId="18"/>
  </si>
  <si>
    <t>例</t>
    <rPh sb="0" eb="1">
      <t>レイ</t>
    </rPh>
    <phoneticPr fontId="18"/>
  </si>
  <si>
    <t>Kendama Taro</t>
    <phoneticPr fontId="18"/>
  </si>
  <si>
    <t>【お振込み先】</t>
    <rPh sb="2" eb="4">
      <t>フリコ</t>
    </rPh>
    <rPh sb="5" eb="6">
      <t>サキ</t>
    </rPh>
    <phoneticPr fontId="18"/>
  </si>
  <si>
    <t>〒</t>
    <phoneticPr fontId="18"/>
  </si>
  <si>
    <t>合計</t>
    <rPh sb="0" eb="2">
      <t>ゴウケイ</t>
    </rPh>
    <phoneticPr fontId="18"/>
  </si>
  <si>
    <t>【エントリー費】</t>
    <rPh sb="6" eb="7">
      <t>ヒ</t>
    </rPh>
    <phoneticPr fontId="18"/>
  </si>
  <si>
    <t>銀行名 :  楽天銀行</t>
    <phoneticPr fontId="18"/>
  </si>
  <si>
    <t>口座種別 :  普通</t>
    <phoneticPr fontId="18"/>
  </si>
  <si>
    <t>受付：　月　日/入金：　月　日</t>
    <rPh sb="0" eb="2">
      <t>ウケツケ</t>
    </rPh>
    <rPh sb="4" eb="5">
      <t>ツキ</t>
    </rPh>
    <rPh sb="6" eb="7">
      <t>ニチ</t>
    </rPh>
    <rPh sb="8" eb="10">
      <t>ニュウキン</t>
    </rPh>
    <rPh sb="12" eb="13">
      <t>ツキ</t>
    </rPh>
    <rPh sb="14" eb="15">
      <t>ニチ</t>
    </rPh>
    <phoneticPr fontId="18"/>
  </si>
  <si>
    <t>支店名 :  第三営業支店</t>
    <rPh sb="8" eb="9">
      <t>サン</t>
    </rPh>
    <phoneticPr fontId="18"/>
  </si>
  <si>
    <t>口座番号 :  7280975</t>
    <phoneticPr fontId="18"/>
  </si>
  <si>
    <t>口座名義 :  シヤ）グローバルケンダマネットワーク　タイカイエントリー</t>
    <phoneticPr fontId="18"/>
  </si>
  <si>
    <t>※エントリー費のお支払いをもちまして、受付完了とさせていただきます</t>
    <phoneticPr fontId="18"/>
  </si>
  <si>
    <t>初級エントリー</t>
    <phoneticPr fontId="18"/>
  </si>
  <si>
    <t>一般エントリー</t>
    <phoneticPr fontId="18"/>
  </si>
  <si>
    <t>初級エントリー＋記念けん玉</t>
  </si>
  <si>
    <t>初級エントリー＋記念けん玉</t>
    <rPh sb="8" eb="10">
      <t>キネン</t>
    </rPh>
    <rPh sb="12" eb="13">
      <t>ダマ</t>
    </rPh>
    <phoneticPr fontId="18"/>
  </si>
  <si>
    <t xml:space="preserve">一般エントリー＋記念けん玉 </t>
    <phoneticPr fontId="18"/>
  </si>
  <si>
    <t>7月31日時点
の年齢</t>
    <rPh sb="1" eb="2">
      <t>ガツ</t>
    </rPh>
    <rPh sb="4" eb="5">
      <t>ニチ</t>
    </rPh>
    <rPh sb="5" eb="7">
      <t>ジテン</t>
    </rPh>
    <rPh sb="9" eb="11">
      <t>ネンレイ</t>
    </rPh>
    <phoneticPr fontId="18"/>
  </si>
  <si>
    <t>否</t>
  </si>
  <si>
    <t>参加会場</t>
    <rPh sb="0" eb="2">
      <t>サンカ</t>
    </rPh>
    <rPh sb="2" eb="4">
      <t>カイジョウ</t>
    </rPh>
    <phoneticPr fontId="18"/>
  </si>
  <si>
    <t>KWC2022団体エントリー受付フォーム（早割用）</t>
    <rPh sb="7" eb="9">
      <t>ダンタイ</t>
    </rPh>
    <rPh sb="14" eb="16">
      <t>ウケツケ</t>
    </rPh>
    <rPh sb="21" eb="23">
      <t>ハヤワリ</t>
    </rPh>
    <rPh sb="23" eb="24">
      <t>ヨウ</t>
    </rPh>
    <phoneticPr fontId="18"/>
  </si>
  <si>
    <t>氏名</t>
    <rPh sb="0" eb="2">
      <t>シメイ</t>
    </rPh>
    <phoneticPr fontId="18"/>
  </si>
  <si>
    <t>氏名（フリガナ）</t>
    <rPh sb="0" eb="2">
      <t>シメイ</t>
    </rPh>
    <phoneticPr fontId="18"/>
  </si>
  <si>
    <t>ケンダマ　タロウ</t>
    <phoneticPr fontId="18"/>
  </si>
  <si>
    <t>拳玉　太郎</t>
    <rPh sb="0" eb="1">
      <t>コブシ</t>
    </rPh>
    <rPh sb="1" eb="2">
      <t>タマ</t>
    </rPh>
    <rPh sb="3" eb="5">
      <t>タロウ</t>
    </rPh>
    <phoneticPr fontId="18"/>
  </si>
  <si>
    <t>選手登録名（アルファベット）※1</t>
    <rPh sb="0" eb="2">
      <t>センシュ</t>
    </rPh>
    <rPh sb="2" eb="5">
      <t>トウロクメイ</t>
    </rPh>
    <phoneticPr fontId="18"/>
  </si>
  <si>
    <t>※1　選手登録名は氏名のアルファベット表記を推奨とします。半角英数字20文字以内とし、記号、カナは不可とさせていただきます。</t>
    <rPh sb="3" eb="5">
      <t>センシュ</t>
    </rPh>
    <phoneticPr fontId="18"/>
  </si>
  <si>
    <r>
      <rPr>
        <sz val="10"/>
        <rFont val="游ゴシック"/>
        <family val="3"/>
        <charset val="128"/>
        <scheme val="minor"/>
      </rPr>
      <t xml:space="preserve">5名以上での受付とさせていただきます。ピンクの枠内は直接記入を、黄色の枠内はセル右側矢印より選択をお願いいたします。20名を超える参加者の場合は、シートをコピーしてお使いください。ご記入後、下記公式サイトからお申込みください。
</t>
    </r>
    <r>
      <rPr>
        <sz val="10"/>
        <color theme="1"/>
        <rFont val="游ゴシック"/>
        <family val="3"/>
        <charset val="128"/>
        <scheme val="minor"/>
      </rPr>
      <t xml:space="preserve">
</t>
    </r>
    <r>
      <rPr>
        <sz val="10"/>
        <color rgb="FFFF0000"/>
        <rFont val="游ゴシック"/>
        <family val="3"/>
        <charset val="128"/>
        <scheme val="minor"/>
      </rPr>
      <t>フォーム送信期限：2022年6月12日（日）　エントリー費お支払い期限：2022年6月14日（火）</t>
    </r>
    <rPh sb="1" eb="2">
      <t>メイ</t>
    </rPh>
    <rPh sb="2" eb="4">
      <t>イジョウ</t>
    </rPh>
    <rPh sb="6" eb="8">
      <t>ウケツケ</t>
    </rPh>
    <rPh sb="23" eb="25">
      <t>ワクナイ</t>
    </rPh>
    <rPh sb="35" eb="37">
      <t>ワクナイ</t>
    </rPh>
    <rPh sb="60" eb="61">
      <t>メイ</t>
    </rPh>
    <rPh sb="62" eb="63">
      <t>コ</t>
    </rPh>
    <rPh sb="65" eb="68">
      <t>サンカシャ</t>
    </rPh>
    <rPh sb="69" eb="71">
      <t>バアイ</t>
    </rPh>
    <rPh sb="83" eb="84">
      <t>ツカ</t>
    </rPh>
    <rPh sb="95" eb="97">
      <t>カキ</t>
    </rPh>
    <rPh sb="97" eb="99">
      <t>コウシキ</t>
    </rPh>
    <rPh sb="105" eb="107">
      <t>モウシコ</t>
    </rPh>
    <rPh sb="120" eb="122">
      <t>ソウシン</t>
    </rPh>
    <rPh sb="122" eb="124">
      <t>キゲン</t>
    </rPh>
    <rPh sb="129" eb="130">
      <t>ネン</t>
    </rPh>
    <rPh sb="131" eb="132">
      <t>ガツ</t>
    </rPh>
    <rPh sb="134" eb="135">
      <t>ニチ</t>
    </rPh>
    <rPh sb="136" eb="137">
      <t>ニチ</t>
    </rPh>
    <rPh sb="146" eb="148">
      <t>シハラ</t>
    </rPh>
    <rPh sb="149" eb="151">
      <t>キゲン</t>
    </rPh>
    <rPh sb="156" eb="157">
      <t>ネン</t>
    </rPh>
    <rPh sb="158" eb="159">
      <t>ガツ</t>
    </rPh>
    <rPh sb="161" eb="162">
      <t>ニチ</t>
    </rPh>
    <rPh sb="163" eb="164">
      <t>カ</t>
    </rPh>
    <phoneticPr fontId="18"/>
  </si>
  <si>
    <t>目標得点
※2</t>
    <rPh sb="0" eb="2">
      <t>モクヒョウ</t>
    </rPh>
    <rPh sb="2" eb="4">
      <t>トクテン</t>
    </rPh>
    <phoneticPr fontId="18"/>
  </si>
  <si>
    <t>※2　グループ分けの目安とさせていただきます。</t>
    <rPh sb="7" eb="8">
      <t>ワ</t>
    </rPh>
    <rPh sb="10" eb="12">
      <t>メヤス</t>
    </rPh>
    <phoneticPr fontId="18"/>
  </si>
  <si>
    <t>※3　予選を通過した際に廿日市会場で決勝に参加する意思があるかどうかをご記入ください。「否」の場合は、決勝進出者決定時に棄権扱いとし、別の選手を繰り上げます。</t>
    <rPh sb="3" eb="5">
      <t>ヨセン</t>
    </rPh>
    <rPh sb="6" eb="8">
      <t>ツウカ</t>
    </rPh>
    <rPh sb="10" eb="11">
      <t>サイ</t>
    </rPh>
    <rPh sb="12" eb="15">
      <t>ハツカイチ</t>
    </rPh>
    <rPh sb="15" eb="17">
      <t>カイジョウ</t>
    </rPh>
    <rPh sb="18" eb="20">
      <t>ケッショウ</t>
    </rPh>
    <rPh sb="21" eb="23">
      <t>サンカ</t>
    </rPh>
    <rPh sb="25" eb="27">
      <t>イシ</t>
    </rPh>
    <rPh sb="36" eb="38">
      <t>キニュウ</t>
    </rPh>
    <phoneticPr fontId="18"/>
  </si>
  <si>
    <t>決勝日の廿日市での出場可否※3</t>
    <rPh sb="0" eb="2">
      <t>ケッショウ</t>
    </rPh>
    <rPh sb="2" eb="3">
      <t>ビ</t>
    </rPh>
    <rPh sb="4" eb="7">
      <t>ハツカイチ</t>
    </rPh>
    <rPh sb="9" eb="11">
      <t>シュツジョウ</t>
    </rPh>
    <rPh sb="11" eb="13">
      <t>カヒ</t>
    </rPh>
    <phoneticPr fontId="18"/>
  </si>
  <si>
    <t>0～20</t>
  </si>
  <si>
    <t>男性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</si>
</sst>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0"/>
      <color rgb="FFFF0000"/>
      <name val="游ゴシック"/>
      <family val="3"/>
      <charset val="128"/>
      <scheme val="minor"/>
    </font>
    <font>
      <sz val="10"/>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7"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style="hair">
        <color auto="1"/>
      </left>
      <right/>
      <top style="hair">
        <color auto="1"/>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right/>
      <top style="hair">
        <color auto="1"/>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thin">
        <color indexed="64"/>
      </bottom>
      <diagonal/>
    </border>
    <border>
      <left/>
      <right style="medium">
        <color indexed="64"/>
      </right>
      <top style="hair">
        <color auto="1"/>
      </top>
      <bottom style="medium">
        <color indexed="64"/>
      </bottom>
      <diagonal/>
    </border>
    <border>
      <left style="hair">
        <color auto="1"/>
      </left>
      <right/>
      <top style="medium">
        <color indexed="64"/>
      </top>
      <bottom style="thin">
        <color indexed="64"/>
      </bottom>
      <diagonal/>
    </border>
    <border>
      <left/>
      <right/>
      <top style="medium">
        <color indexed="64"/>
      </top>
      <bottom style="thin">
        <color indexed="64"/>
      </bottom>
      <diagonal/>
    </border>
    <border>
      <left/>
      <right style="hair">
        <color auto="1"/>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right style="hair">
        <color auto="1"/>
      </right>
      <top style="thin">
        <color indexed="64"/>
      </top>
      <bottom style="hair">
        <color auto="1"/>
      </bottom>
      <diagonal/>
    </border>
    <border>
      <left style="hair">
        <color indexed="64"/>
      </left>
      <right/>
      <top style="thin">
        <color indexed="64"/>
      </top>
      <bottom style="hair">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4">
    <xf numFmtId="0" fontId="0" fillId="0" borderId="0" xfId="0">
      <alignment vertical="center"/>
    </xf>
    <xf numFmtId="0" fontId="0" fillId="0" borderId="0" xfId="0" applyFill="1">
      <alignment vertical="center"/>
    </xf>
    <xf numFmtId="176" fontId="0" fillId="0" borderId="28" xfId="0" applyNumberFormat="1" applyFill="1" applyBorder="1" applyAlignment="1">
      <alignment horizontal="center" vertical="center"/>
    </xf>
    <xf numFmtId="176" fontId="0" fillId="0" borderId="31" xfId="0" applyNumberFormat="1" applyFill="1" applyBorder="1" applyAlignment="1">
      <alignment horizontal="center" vertical="center"/>
    </xf>
    <xf numFmtId="0" fontId="0" fillId="0" borderId="0" xfId="0" applyFill="1" applyBorder="1">
      <alignment vertical="center"/>
    </xf>
    <xf numFmtId="0" fontId="21" fillId="0" borderId="0" xfId="0" applyFont="1" applyFill="1">
      <alignment vertical="center"/>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5" fontId="20" fillId="0" borderId="0" xfId="0" applyNumberFormat="1" applyFont="1" applyFill="1" applyBorder="1" applyAlignment="1">
      <alignment horizontal="center" vertical="center"/>
    </xf>
    <xf numFmtId="176" fontId="0" fillId="0" borderId="30" xfId="0" applyNumberFormat="1" applyBorder="1" applyAlignment="1">
      <alignment horizontal="center" vertical="center"/>
    </xf>
    <xf numFmtId="176" fontId="0" fillId="0" borderId="24" xfId="0" applyNumberFormat="1" applyBorder="1" applyAlignment="1">
      <alignment horizontal="center" vertical="center"/>
    </xf>
    <xf numFmtId="176" fontId="0" fillId="0" borderId="21" xfId="0" applyNumberFormat="1" applyBorder="1" applyAlignment="1">
      <alignment horizontal="center" vertical="center"/>
    </xf>
    <xf numFmtId="176" fontId="0" fillId="0" borderId="22" xfId="0" applyNumberFormat="1" applyBorder="1" applyAlignment="1">
      <alignment horizontal="center" vertical="center"/>
    </xf>
    <xf numFmtId="0" fontId="19" fillId="0" borderId="0" xfId="0" applyFont="1" applyFill="1" applyAlignment="1">
      <alignment horizontal="center" vertical="center"/>
    </xf>
    <xf numFmtId="0" fontId="22" fillId="0" borderId="37" xfId="0" applyFont="1" applyFill="1" applyBorder="1" applyAlignment="1">
      <alignment horizontal="center" vertical="center"/>
    </xf>
    <xf numFmtId="5" fontId="22" fillId="0" borderId="37" xfId="0" applyNumberFormat="1" applyFont="1" applyFill="1" applyBorder="1" applyAlignment="1">
      <alignment horizontal="center" vertical="center"/>
    </xf>
    <xf numFmtId="176" fontId="0" fillId="33" borderId="10" xfId="0" applyNumberFormat="1" applyFill="1" applyBorder="1" applyAlignment="1" applyProtection="1">
      <alignment horizontal="center" vertical="center"/>
      <protection locked="0"/>
    </xf>
    <xf numFmtId="176" fontId="0" fillId="34" borderId="10" xfId="0" applyNumberFormat="1" applyFill="1" applyBorder="1" applyAlignment="1" applyProtection="1">
      <alignment horizontal="center" vertical="center"/>
      <protection locked="0"/>
    </xf>
    <xf numFmtId="176" fontId="0" fillId="33" borderId="23" xfId="0" applyNumberFormat="1" applyFill="1" applyBorder="1" applyAlignment="1" applyProtection="1">
      <alignment horizontal="center" vertical="center"/>
      <protection locked="0"/>
    </xf>
    <xf numFmtId="176" fontId="0" fillId="34" borderId="23" xfId="0" applyNumberFormat="1" applyFill="1" applyBorder="1" applyAlignment="1" applyProtection="1">
      <alignment horizontal="center" vertical="center"/>
      <protection locked="0"/>
    </xf>
    <xf numFmtId="0" fontId="21" fillId="0" borderId="0" xfId="0" applyFont="1" applyFill="1" applyAlignment="1">
      <alignment vertical="center" wrapText="1"/>
    </xf>
    <xf numFmtId="176" fontId="0" fillId="0" borderId="28" xfId="0" applyNumberFormat="1" applyFill="1" applyBorder="1" applyAlignment="1">
      <alignment vertical="center" shrinkToFit="1"/>
    </xf>
    <xf numFmtId="176" fontId="0" fillId="34" borderId="10" xfId="0" applyNumberFormat="1" applyFill="1" applyBorder="1" applyAlignment="1" applyProtection="1">
      <alignment vertical="center" shrinkToFit="1"/>
      <protection locked="0"/>
    </xf>
    <xf numFmtId="176" fontId="0" fillId="34" borderId="23" xfId="0" applyNumberFormat="1" applyFill="1" applyBorder="1" applyAlignment="1" applyProtection="1">
      <alignment vertical="center" shrinkToFit="1"/>
      <protection locked="0"/>
    </xf>
    <xf numFmtId="176" fontId="0" fillId="0" borderId="31" xfId="0" applyNumberFormat="1" applyBorder="1" applyAlignment="1">
      <alignment horizontal="center" vertical="center" wrapText="1" shrinkToFit="1"/>
    </xf>
    <xf numFmtId="0" fontId="0" fillId="0" borderId="0" xfId="0" applyFill="1" applyAlignment="1">
      <alignment horizontal="center" vertical="center"/>
    </xf>
    <xf numFmtId="176" fontId="0" fillId="0" borderId="39" xfId="0" applyNumberFormat="1" applyFill="1" applyBorder="1" applyAlignment="1">
      <alignment horizontal="center" vertical="center"/>
    </xf>
    <xf numFmtId="176" fontId="0" fillId="0" borderId="25" xfId="0" applyNumberFormat="1" applyFill="1" applyBorder="1" applyAlignment="1">
      <alignment horizontal="center" vertical="center"/>
    </xf>
    <xf numFmtId="176" fontId="0" fillId="0" borderId="18" xfId="0" applyNumberFormat="1" applyFill="1" applyBorder="1" applyAlignment="1">
      <alignment horizontal="center" vertical="center"/>
    </xf>
    <xf numFmtId="176" fontId="25" fillId="0" borderId="32" xfId="0" applyNumberFormat="1" applyFont="1" applyFill="1" applyBorder="1" applyAlignment="1">
      <alignment horizontal="center" vertical="center" wrapText="1" shrinkToFit="1"/>
    </xf>
    <xf numFmtId="0" fontId="0" fillId="0" borderId="29" xfId="0" applyFill="1" applyBorder="1" applyAlignment="1">
      <alignment horizontal="center" vertical="center"/>
    </xf>
    <xf numFmtId="0" fontId="0" fillId="34" borderId="42" xfId="0" applyFill="1" applyBorder="1" applyAlignment="1">
      <alignment horizontal="center" vertical="center"/>
    </xf>
    <xf numFmtId="0" fontId="0" fillId="34" borderId="20" xfId="0" applyFill="1" applyBorder="1" applyAlignment="1">
      <alignment horizontal="center" vertical="center"/>
    </xf>
    <xf numFmtId="0" fontId="19" fillId="0" borderId="0" xfId="0" applyFont="1" applyFill="1" applyAlignment="1">
      <alignment horizontal="center" vertical="center"/>
    </xf>
    <xf numFmtId="176" fontId="0" fillId="0" borderId="40" xfId="0" applyNumberFormat="1" applyBorder="1" applyAlignment="1">
      <alignment horizontal="center" vertical="center"/>
    </xf>
    <xf numFmtId="0" fontId="26" fillId="0" borderId="0" xfId="0" applyFont="1" applyFill="1" applyBorder="1" applyAlignment="1">
      <alignment horizontal="left" vertical="center"/>
    </xf>
    <xf numFmtId="176" fontId="0" fillId="0" borderId="26" xfId="0" applyNumberFormat="1" applyBorder="1" applyAlignment="1">
      <alignment horizontal="left" vertical="center"/>
    </xf>
    <xf numFmtId="176" fontId="0" fillId="33" borderId="12" xfId="0" applyNumberFormat="1" applyFill="1" applyBorder="1" applyAlignment="1">
      <alignment horizontal="left" vertical="center"/>
    </xf>
    <xf numFmtId="176" fontId="0" fillId="33" borderId="33" xfId="0" applyNumberFormat="1" applyFill="1" applyBorder="1" applyAlignment="1">
      <alignment horizontal="left" vertical="center"/>
    </xf>
    <xf numFmtId="0" fontId="19" fillId="0" borderId="0" xfId="0" applyFont="1" applyFill="1" applyAlignment="1">
      <alignment horizontal="center" vertical="center"/>
    </xf>
    <xf numFmtId="176" fontId="0" fillId="0" borderId="39" xfId="0" applyNumberFormat="1" applyBorder="1" applyAlignment="1">
      <alignment horizontal="center" vertical="center" wrapText="1"/>
    </xf>
    <xf numFmtId="176" fontId="0" fillId="0" borderId="25" xfId="0" applyNumberFormat="1" applyBorder="1" applyAlignment="1">
      <alignment horizontal="center" vertical="center"/>
    </xf>
    <xf numFmtId="176" fontId="0" fillId="34" borderId="11" xfId="0" applyNumberFormat="1" applyFill="1" applyBorder="1" applyAlignment="1">
      <alignment horizontal="center" vertical="center"/>
    </xf>
    <xf numFmtId="176" fontId="0" fillId="34" borderId="18" xfId="0" applyNumberFormat="1" applyFill="1" applyBorder="1" applyAlignment="1">
      <alignment horizontal="center" vertical="center"/>
    </xf>
    <xf numFmtId="176" fontId="0" fillId="33" borderId="11" xfId="0" applyNumberFormat="1" applyFill="1" applyBorder="1" applyAlignment="1">
      <alignment horizontal="left" vertical="center"/>
    </xf>
    <xf numFmtId="0" fontId="0" fillId="33" borderId="13" xfId="0" applyFill="1" applyBorder="1" applyAlignment="1">
      <alignment horizontal="left" vertical="center"/>
    </xf>
    <xf numFmtId="176" fontId="0" fillId="33" borderId="18" xfId="0" applyNumberFormat="1" applyFill="1" applyBorder="1" applyAlignment="1">
      <alignment horizontal="left" vertical="center"/>
    </xf>
    <xf numFmtId="176" fontId="0" fillId="33" borderId="19" xfId="0" applyNumberFormat="1" applyFill="1" applyBorder="1" applyAlignment="1">
      <alignment horizontal="left" vertical="center"/>
    </xf>
    <xf numFmtId="0" fontId="21" fillId="0" borderId="0" xfId="0" applyFont="1" applyFill="1" applyAlignment="1">
      <alignment horizontal="right" vertical="center"/>
    </xf>
    <xf numFmtId="0" fontId="19" fillId="0" borderId="0" xfId="0" applyFont="1" applyFill="1" applyAlignment="1">
      <alignment horizontal="center" vertical="center"/>
    </xf>
    <xf numFmtId="0" fontId="20" fillId="0" borderId="0" xfId="0" applyFont="1" applyFill="1" applyAlignment="1">
      <alignment horizontal="left" vertical="center" wrapText="1"/>
    </xf>
    <xf numFmtId="0" fontId="0" fillId="0" borderId="34" xfId="0" applyFill="1" applyBorder="1" applyAlignment="1">
      <alignment horizontal="left" vertical="center"/>
    </xf>
    <xf numFmtId="0" fontId="0" fillId="0" borderId="15" xfId="0" applyFill="1" applyBorder="1" applyAlignment="1">
      <alignment horizontal="left" vertical="center"/>
    </xf>
    <xf numFmtId="0" fontId="0" fillId="0" borderId="35" xfId="0" applyFill="1" applyBorder="1" applyAlignment="1">
      <alignment horizontal="left" vertical="center"/>
    </xf>
    <xf numFmtId="0" fontId="0" fillId="0" borderId="12" xfId="0" applyBorder="1" applyAlignment="1">
      <alignment horizontal="left" vertical="center"/>
    </xf>
    <xf numFmtId="0" fontId="0" fillId="33" borderId="14" xfId="0" applyFill="1" applyBorder="1" applyAlignment="1">
      <alignment horizontal="left" vertical="center"/>
    </xf>
    <xf numFmtId="0" fontId="0" fillId="33" borderId="15" xfId="0" applyFill="1" applyBorder="1" applyAlignment="1">
      <alignment horizontal="left" vertical="center"/>
    </xf>
    <xf numFmtId="0" fontId="0" fillId="33" borderId="16" xfId="0" applyFill="1" applyBorder="1" applyAlignment="1">
      <alignment horizontal="left" vertical="center"/>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7" xfId="0" applyFill="1" applyBorder="1" applyAlignment="1">
      <alignment horizontal="left" vertical="center"/>
    </xf>
    <xf numFmtId="176" fontId="0" fillId="33" borderId="11" xfId="0" applyNumberFormat="1" applyFill="1" applyBorder="1" applyAlignment="1" applyProtection="1">
      <alignment horizontal="left" vertical="center"/>
      <protection locked="0"/>
    </xf>
    <xf numFmtId="176" fontId="0" fillId="33" borderId="12" xfId="0" applyNumberFormat="1" applyFill="1" applyBorder="1" applyAlignment="1" applyProtection="1">
      <alignment horizontal="left" vertical="center"/>
      <protection locked="0"/>
    </xf>
    <xf numFmtId="176" fontId="0" fillId="33" borderId="13" xfId="0" applyNumberFormat="1" applyFill="1" applyBorder="1" applyAlignment="1" applyProtection="1">
      <alignment horizontal="left" vertical="center"/>
      <protection locked="0"/>
    </xf>
    <xf numFmtId="176" fontId="0" fillId="33" borderId="18" xfId="0" applyNumberFormat="1" applyFill="1" applyBorder="1" applyAlignment="1" applyProtection="1">
      <alignment horizontal="left" vertical="center"/>
      <protection locked="0"/>
    </xf>
    <xf numFmtId="176" fontId="0" fillId="33" borderId="33" xfId="0" applyNumberFormat="1" applyFill="1" applyBorder="1" applyAlignment="1" applyProtection="1">
      <alignment horizontal="left" vertical="center"/>
      <protection locked="0"/>
    </xf>
    <xf numFmtId="176" fontId="0" fillId="33" borderId="19" xfId="0" applyNumberFormat="1" applyFill="1" applyBorder="1" applyAlignment="1" applyProtection="1">
      <alignment horizontal="left" vertical="center"/>
      <protection locked="0"/>
    </xf>
    <xf numFmtId="0" fontId="0" fillId="0" borderId="36" xfId="0" applyBorder="1" applyAlignment="1">
      <alignment horizontal="left" vertical="center"/>
    </xf>
    <xf numFmtId="0" fontId="0" fillId="0" borderId="33" xfId="0" applyBorder="1" applyAlignment="1">
      <alignment horizontal="left" vertical="center"/>
    </xf>
    <xf numFmtId="0" fontId="0" fillId="34" borderId="18" xfId="0" applyFill="1" applyBorder="1" applyAlignment="1">
      <alignment horizontal="left" vertical="center"/>
    </xf>
    <xf numFmtId="0" fontId="0" fillId="34" borderId="33" xfId="0" applyFill="1" applyBorder="1" applyAlignment="1">
      <alignment horizontal="left" vertical="center"/>
    </xf>
    <xf numFmtId="0" fontId="0" fillId="34" borderId="38" xfId="0" applyFill="1" applyBorder="1" applyAlignment="1">
      <alignment horizontal="left" vertical="center"/>
    </xf>
    <xf numFmtId="176" fontId="0" fillId="0" borderId="44" xfId="0" applyNumberFormat="1" applyBorder="1" applyAlignment="1">
      <alignment horizontal="left" vertical="center"/>
    </xf>
    <xf numFmtId="176" fontId="0" fillId="0" borderId="43" xfId="0" applyNumberFormat="1" applyBorder="1" applyAlignment="1">
      <alignment horizontal="left" vertical="center"/>
    </xf>
    <xf numFmtId="176" fontId="0" fillId="0" borderId="25" xfId="0" applyNumberFormat="1" applyFill="1" applyBorder="1" applyAlignment="1">
      <alignment horizontal="left" vertical="center"/>
    </xf>
    <xf numFmtId="176" fontId="0" fillId="0" borderId="26" xfId="0" applyNumberFormat="1" applyFill="1" applyBorder="1" applyAlignment="1">
      <alignment horizontal="left" vertical="center"/>
    </xf>
    <xf numFmtId="176" fontId="0" fillId="0" borderId="27" xfId="0" applyNumberFormat="1" applyFill="1" applyBorder="1" applyAlignment="1">
      <alignment horizontal="left" vertical="center"/>
    </xf>
    <xf numFmtId="176" fontId="0" fillId="0" borderId="39" xfId="0" applyNumberFormat="1" applyFill="1" applyBorder="1" applyAlignment="1">
      <alignment horizontal="left" vertical="center" wrapText="1" shrinkToFit="1"/>
    </xf>
    <xf numFmtId="176" fontId="0" fillId="0" borderId="40" xfId="0" applyNumberFormat="1" applyFill="1" applyBorder="1" applyAlignment="1">
      <alignment horizontal="left" vertical="center" shrinkToFit="1"/>
    </xf>
    <xf numFmtId="176" fontId="0" fillId="0" borderId="41" xfId="0" applyNumberFormat="1" applyFill="1" applyBorder="1" applyAlignment="1">
      <alignment horizontal="left" vertical="center" shrinkToFit="1"/>
    </xf>
    <xf numFmtId="176" fontId="0" fillId="0" borderId="39" xfId="0" applyNumberFormat="1" applyBorder="1" applyAlignment="1">
      <alignment horizontal="center" vertical="center"/>
    </xf>
    <xf numFmtId="176" fontId="0" fillId="0" borderId="41" xfId="0" applyNumberFormat="1" applyBorder="1" applyAlignment="1">
      <alignment horizontal="center" vertical="center"/>
    </xf>
    <xf numFmtId="0" fontId="0" fillId="0" borderId="35" xfId="0"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gloken.net/jp/kwc/"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746597</xdr:colOff>
      <xdr:row>0</xdr:row>
      <xdr:rowOff>80707</xdr:rowOff>
    </xdr:from>
    <xdr:to>
      <xdr:col>3</xdr:col>
      <xdr:colOff>419101</xdr:colOff>
      <xdr:row>2</xdr:row>
      <xdr:rowOff>19051</xdr:rowOff>
    </xdr:to>
    <xdr:pic>
      <xdr:nvPicPr>
        <xdr:cNvPr id="3" name="図 2">
          <a:extLst>
            <a:ext uri="{FF2B5EF4-FFF2-40B4-BE49-F238E27FC236}">
              <a16:creationId xmlns:a16="http://schemas.microsoft.com/office/drawing/2014/main" id="{CCDA7047-8300-4C3B-BD57-046E45CE0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8257" y="80707"/>
          <a:ext cx="457364" cy="513654"/>
        </a:xfrm>
        <a:prstGeom prst="rect">
          <a:avLst/>
        </a:prstGeom>
      </xdr:spPr>
    </xdr:pic>
    <xdr:clientData/>
  </xdr:twoCellAnchor>
  <xdr:twoCellAnchor>
    <xdr:from>
      <xdr:col>0</xdr:col>
      <xdr:colOff>85725</xdr:colOff>
      <xdr:row>3</xdr:row>
      <xdr:rowOff>492760</xdr:rowOff>
    </xdr:from>
    <xdr:to>
      <xdr:col>3</xdr:col>
      <xdr:colOff>486410</xdr:colOff>
      <xdr:row>3</xdr:row>
      <xdr:rowOff>740410</xdr:rowOff>
    </xdr:to>
    <xdr:sp macro="" textlink="">
      <xdr:nvSpPr>
        <xdr:cNvPr id="2" name="テキスト ボックス 1">
          <a:hlinkClick xmlns:r="http://schemas.openxmlformats.org/officeDocument/2006/relationships" r:id="rId2"/>
          <a:extLst>
            <a:ext uri="{FF2B5EF4-FFF2-40B4-BE49-F238E27FC236}">
              <a16:creationId xmlns:a16="http://schemas.microsoft.com/office/drawing/2014/main" id="{20586144-07BE-479B-BBF4-5FE8B5A65EA8}"/>
            </a:ext>
          </a:extLst>
        </xdr:cNvPr>
        <xdr:cNvSpPr txBox="1"/>
      </xdr:nvSpPr>
      <xdr:spPr>
        <a:xfrm>
          <a:off x="85725" y="1197610"/>
          <a:ext cx="3029585" cy="247650"/>
        </a:xfrm>
        <a:prstGeom prst="rect">
          <a:avLst/>
        </a:prstGeom>
        <a:solidFill>
          <a:schemeClr val="accent1">
            <a:lumMod val="20000"/>
            <a:lumOff val="80000"/>
          </a:schemeClr>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t>けん玉ワールドカップ公式サイト（クリック）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5"/>
  <sheetViews>
    <sheetView tabSelected="1" zoomScaleNormal="100" workbookViewId="0">
      <selection activeCell="E11" sqref="E11:M11"/>
    </sheetView>
  </sheetViews>
  <sheetFormatPr defaultRowHeight="18.75" x14ac:dyDescent="0.4"/>
  <cols>
    <col min="1" max="1" width="4" bestFit="1" customWidth="1"/>
    <col min="2" max="2" width="20.25" customWidth="1"/>
    <col min="3" max="4" width="10.25" customWidth="1"/>
    <col min="5" max="5" width="19.625" customWidth="1"/>
    <col min="6" max="7" width="7.5" customWidth="1"/>
    <col min="8" max="8" width="11.75" bestFit="1" customWidth="1"/>
    <col min="9" max="9" width="5.25" style="1" bestFit="1" customWidth="1"/>
    <col min="10" max="10" width="21.25" style="1" bestFit="1" customWidth="1"/>
    <col min="11" max="11" width="10.5" style="1" bestFit="1" customWidth="1"/>
    <col min="12" max="12" width="10.5" style="1" customWidth="1"/>
    <col min="13" max="13" width="14.5" style="26" customWidth="1"/>
    <col min="14" max="15" width="9" style="1" bestFit="1" customWidth="1"/>
    <col min="16" max="16" width="14.75" style="1" bestFit="1" customWidth="1"/>
    <col min="17" max="17" width="27.75" style="1" bestFit="1" customWidth="1"/>
    <col min="18" max="18" width="8.25" style="1" bestFit="1" customWidth="1"/>
    <col min="19" max="20" width="4.75" style="1" customWidth="1"/>
    <col min="21" max="21" width="21.25" style="1" bestFit="1" customWidth="1"/>
    <col min="22" max="22" width="10.5" style="1" bestFit="1" customWidth="1"/>
    <col min="23" max="23" width="15.125" style="1" bestFit="1" customWidth="1"/>
    <col min="24" max="24" width="5.25" style="1" bestFit="1" customWidth="1"/>
    <col min="25" max="25" width="35.75" style="1" bestFit="1" customWidth="1"/>
    <col min="26" max="27" width="5.875" style="1" customWidth="1"/>
    <col min="28" max="28" width="8.625" style="1" customWidth="1"/>
    <col min="29" max="31" width="8.75" style="1"/>
  </cols>
  <sheetData>
    <row r="1" spans="1:31" ht="19.5" customHeight="1" x14ac:dyDescent="0.4">
      <c r="J1" s="49" t="s">
        <v>18</v>
      </c>
      <c r="K1" s="49"/>
      <c r="L1" s="49"/>
      <c r="M1" s="49"/>
    </row>
    <row r="2" spans="1:31" ht="25.5" x14ac:dyDescent="0.4">
      <c r="A2" s="50" t="s">
        <v>31</v>
      </c>
      <c r="B2" s="50"/>
      <c r="C2" s="50"/>
      <c r="D2" s="50"/>
      <c r="E2" s="50"/>
      <c r="F2" s="50"/>
      <c r="G2" s="50"/>
      <c r="H2" s="50"/>
      <c r="I2" s="50"/>
      <c r="J2" s="50"/>
      <c r="K2" s="50"/>
      <c r="L2" s="50"/>
      <c r="M2" s="50"/>
      <c r="AD2"/>
      <c r="AE2"/>
    </row>
    <row r="3" spans="1:31" ht="10.15" customHeight="1" x14ac:dyDescent="0.4">
      <c r="A3" s="14"/>
      <c r="B3" s="34"/>
      <c r="C3" s="34"/>
      <c r="D3" s="34"/>
      <c r="E3" s="14"/>
      <c r="F3" s="14"/>
      <c r="G3" s="14"/>
      <c r="H3" s="14"/>
      <c r="I3" s="14"/>
      <c r="J3" s="14"/>
      <c r="K3" s="14"/>
      <c r="L3" s="40"/>
      <c r="AD3"/>
      <c r="AE3"/>
    </row>
    <row r="4" spans="1:31" ht="84.6" customHeight="1" x14ac:dyDescent="0.4">
      <c r="A4" s="51" t="s">
        <v>38</v>
      </c>
      <c r="B4" s="51"/>
      <c r="C4" s="51"/>
      <c r="D4" s="51"/>
      <c r="E4" s="51"/>
      <c r="F4" s="51"/>
      <c r="G4" s="51"/>
      <c r="H4" s="51"/>
      <c r="I4" s="51"/>
      <c r="J4" s="51"/>
      <c r="K4" s="51"/>
      <c r="L4" s="51"/>
      <c r="M4" s="51"/>
      <c r="AD4"/>
      <c r="AE4"/>
    </row>
    <row r="5" spans="1:31" ht="10.15" customHeight="1" thickBot="1" x14ac:dyDescent="0.45">
      <c r="E5" s="1"/>
      <c r="F5" s="1"/>
      <c r="G5" s="1"/>
      <c r="H5" s="1"/>
      <c r="AD5"/>
      <c r="AE5"/>
    </row>
    <row r="6" spans="1:31" ht="20.45" customHeight="1" x14ac:dyDescent="0.4">
      <c r="A6" s="52" t="s">
        <v>1</v>
      </c>
      <c r="B6" s="53"/>
      <c r="C6" s="53"/>
      <c r="D6" s="53"/>
      <c r="E6" s="56"/>
      <c r="F6" s="57"/>
      <c r="G6" s="57"/>
      <c r="H6" s="57"/>
      <c r="I6" s="57"/>
      <c r="J6" s="57"/>
      <c r="K6" s="57"/>
      <c r="L6" s="57"/>
      <c r="M6" s="58"/>
      <c r="AD6"/>
      <c r="AE6"/>
    </row>
    <row r="7" spans="1:31" ht="20.45" customHeight="1" x14ac:dyDescent="0.4">
      <c r="A7" s="54" t="s">
        <v>0</v>
      </c>
      <c r="B7" s="55"/>
      <c r="C7" s="55"/>
      <c r="D7" s="55"/>
      <c r="E7" s="59"/>
      <c r="F7" s="60"/>
      <c r="G7" s="60"/>
      <c r="H7" s="60"/>
      <c r="I7" s="60"/>
      <c r="J7" s="60"/>
      <c r="K7" s="60"/>
      <c r="L7" s="60"/>
      <c r="M7" s="61"/>
      <c r="AD7"/>
      <c r="AE7"/>
    </row>
    <row r="8" spans="1:31" ht="20.45" customHeight="1" x14ac:dyDescent="0.4">
      <c r="A8" s="83" t="s">
        <v>2</v>
      </c>
      <c r="B8" s="55"/>
      <c r="C8" s="55"/>
      <c r="D8" s="55"/>
      <c r="E8" s="59"/>
      <c r="F8" s="60"/>
      <c r="G8" s="60"/>
      <c r="H8" s="60"/>
      <c r="I8" s="60"/>
      <c r="J8" s="60"/>
      <c r="K8" s="60"/>
      <c r="L8" s="60"/>
      <c r="M8" s="61"/>
      <c r="AD8"/>
      <c r="AE8"/>
    </row>
    <row r="9" spans="1:31" ht="20.45" customHeight="1" x14ac:dyDescent="0.4">
      <c r="A9" s="83" t="s">
        <v>3</v>
      </c>
      <c r="B9" s="55"/>
      <c r="C9" s="55"/>
      <c r="D9" s="55"/>
      <c r="E9" s="59" t="s">
        <v>13</v>
      </c>
      <c r="F9" s="60"/>
      <c r="G9" s="60"/>
      <c r="H9" s="60"/>
      <c r="I9" s="60"/>
      <c r="J9" s="60"/>
      <c r="K9" s="60"/>
      <c r="L9" s="60"/>
      <c r="M9" s="61"/>
      <c r="AD9"/>
      <c r="AE9"/>
    </row>
    <row r="10" spans="1:31" ht="20.45" customHeight="1" x14ac:dyDescent="0.4">
      <c r="A10" s="83" t="s">
        <v>4</v>
      </c>
      <c r="B10" s="55"/>
      <c r="C10" s="55"/>
      <c r="D10" s="55"/>
      <c r="E10" s="59"/>
      <c r="F10" s="60"/>
      <c r="G10" s="60"/>
      <c r="H10" s="60"/>
      <c r="I10" s="60"/>
      <c r="J10" s="60"/>
      <c r="K10" s="60"/>
      <c r="L10" s="60"/>
      <c r="M10" s="61"/>
      <c r="AD10"/>
      <c r="AE10"/>
    </row>
    <row r="11" spans="1:31" ht="20.45" customHeight="1" thickBot="1" x14ac:dyDescent="0.45">
      <c r="A11" s="68" t="s">
        <v>30</v>
      </c>
      <c r="B11" s="69"/>
      <c r="C11" s="69"/>
      <c r="D11" s="69"/>
      <c r="E11" s="70"/>
      <c r="F11" s="71"/>
      <c r="G11" s="71"/>
      <c r="H11" s="71"/>
      <c r="I11" s="71"/>
      <c r="J11" s="71"/>
      <c r="K11" s="71"/>
      <c r="L11" s="71"/>
      <c r="M11" s="72"/>
      <c r="AD11"/>
      <c r="AE11"/>
    </row>
    <row r="12" spans="1:31" ht="10.5" customHeight="1" thickBot="1" x14ac:dyDescent="0.45"/>
    <row r="13" spans="1:31" ht="37.5" x14ac:dyDescent="0.4">
      <c r="A13" s="10"/>
      <c r="B13" s="35" t="s">
        <v>32</v>
      </c>
      <c r="C13" s="81" t="s">
        <v>33</v>
      </c>
      <c r="D13" s="82"/>
      <c r="E13" s="78" t="s">
        <v>36</v>
      </c>
      <c r="F13" s="79"/>
      <c r="G13" s="80"/>
      <c r="H13" s="25" t="s">
        <v>28</v>
      </c>
      <c r="I13" s="3" t="s">
        <v>5</v>
      </c>
      <c r="J13" s="3" t="s">
        <v>6</v>
      </c>
      <c r="K13" s="27" t="s">
        <v>7</v>
      </c>
      <c r="L13" s="41" t="s">
        <v>39</v>
      </c>
      <c r="M13" s="30" t="s">
        <v>42</v>
      </c>
      <c r="O13"/>
      <c r="P13"/>
      <c r="Q13"/>
      <c r="R13"/>
      <c r="S13"/>
      <c r="T13"/>
      <c r="U13"/>
      <c r="V13"/>
      <c r="W13"/>
      <c r="X13"/>
      <c r="Y13"/>
      <c r="Z13"/>
      <c r="AA13"/>
      <c r="AB13"/>
      <c r="AC13"/>
      <c r="AD13"/>
      <c r="AE13"/>
    </row>
    <row r="14" spans="1:31" ht="21" customHeight="1" x14ac:dyDescent="0.4">
      <c r="A14" s="11" t="s">
        <v>10</v>
      </c>
      <c r="B14" s="37" t="s">
        <v>35</v>
      </c>
      <c r="C14" s="73" t="s">
        <v>34</v>
      </c>
      <c r="D14" s="74"/>
      <c r="E14" s="75" t="s">
        <v>11</v>
      </c>
      <c r="F14" s="76"/>
      <c r="G14" s="77"/>
      <c r="H14" s="2">
        <v>8</v>
      </c>
      <c r="I14" s="2" t="s">
        <v>44</v>
      </c>
      <c r="J14" s="22" t="s">
        <v>25</v>
      </c>
      <c r="K14" s="28" t="str">
        <f>IF(J14="初級エントリー","\2,200",(IF(J14="一般エントリー","\4,400",IF(J14="初級エントリー＋記念けん玉","\6,600",IF(J14="一般エントリー＋記念けん玉","\8,800",0)))))</f>
        <v>\6,600</v>
      </c>
      <c r="L14" s="42" t="s">
        <v>43</v>
      </c>
      <c r="M14" s="31" t="s">
        <v>29</v>
      </c>
      <c r="O14"/>
      <c r="P14"/>
      <c r="Q14"/>
      <c r="R14"/>
      <c r="S14"/>
      <c r="T14"/>
      <c r="U14"/>
      <c r="V14"/>
      <c r="W14"/>
      <c r="X14"/>
      <c r="Y14"/>
      <c r="Z14"/>
      <c r="AA14"/>
      <c r="AB14"/>
      <c r="AC14"/>
      <c r="AD14"/>
      <c r="AE14"/>
    </row>
    <row r="15" spans="1:31" ht="21" customHeight="1" x14ac:dyDescent="0.4">
      <c r="A15" s="12">
        <v>1</v>
      </c>
      <c r="B15" s="38"/>
      <c r="C15" s="45"/>
      <c r="D15" s="46"/>
      <c r="E15" s="62"/>
      <c r="F15" s="63"/>
      <c r="G15" s="64"/>
      <c r="H15" s="17"/>
      <c r="I15" s="18"/>
      <c r="J15" s="23"/>
      <c r="K15" s="28">
        <f t="shared" ref="K15:K34" si="0">IF(J15="初級エントリー","\2,200",(IF(J15="一般エントリー","\4,400",IF(J15="初級エントリー＋記念けん玉","\6,600",IF(J15="一般エントリー＋記念けん玉","\8,800",0)))))</f>
        <v>0</v>
      </c>
      <c r="L15" s="43"/>
      <c r="M15" s="32"/>
      <c r="O15"/>
      <c r="P15"/>
      <c r="Q15"/>
      <c r="R15"/>
      <c r="S15"/>
      <c r="T15"/>
      <c r="U15"/>
      <c r="V15"/>
      <c r="W15"/>
      <c r="X15"/>
      <c r="Y15"/>
      <c r="Z15"/>
      <c r="AA15"/>
      <c r="AB15"/>
      <c r="AC15"/>
      <c r="AD15"/>
      <c r="AE15"/>
    </row>
    <row r="16" spans="1:31" ht="21" customHeight="1" x14ac:dyDescent="0.4">
      <c r="A16" s="12">
        <v>2</v>
      </c>
      <c r="B16" s="38"/>
      <c r="C16" s="45"/>
      <c r="D16" s="46"/>
      <c r="E16" s="62"/>
      <c r="F16" s="63"/>
      <c r="G16" s="64"/>
      <c r="H16" s="17"/>
      <c r="I16" s="18"/>
      <c r="J16" s="23"/>
      <c r="K16" s="28">
        <f t="shared" si="0"/>
        <v>0</v>
      </c>
      <c r="L16" s="43"/>
      <c r="M16" s="32"/>
      <c r="O16"/>
      <c r="P16"/>
      <c r="Q16"/>
      <c r="R16"/>
      <c r="S16"/>
      <c r="T16"/>
      <c r="U16"/>
      <c r="V16"/>
      <c r="W16"/>
      <c r="X16"/>
      <c r="Y16"/>
      <c r="Z16"/>
      <c r="AA16"/>
      <c r="AB16"/>
      <c r="AC16"/>
      <c r="AD16"/>
      <c r="AE16"/>
    </row>
    <row r="17" spans="1:31" ht="21" customHeight="1" x14ac:dyDescent="0.4">
      <c r="A17" s="12">
        <v>3</v>
      </c>
      <c r="B17" s="38"/>
      <c r="C17" s="45"/>
      <c r="D17" s="46"/>
      <c r="E17" s="62"/>
      <c r="F17" s="63"/>
      <c r="G17" s="64"/>
      <c r="H17" s="17"/>
      <c r="I17" s="18"/>
      <c r="J17" s="23"/>
      <c r="K17" s="28">
        <f t="shared" si="0"/>
        <v>0</v>
      </c>
      <c r="L17" s="43"/>
      <c r="M17" s="32"/>
      <c r="O17"/>
      <c r="P17"/>
      <c r="Q17"/>
      <c r="R17"/>
      <c r="S17"/>
      <c r="T17"/>
      <c r="U17"/>
      <c r="V17"/>
      <c r="W17"/>
      <c r="X17"/>
      <c r="Y17"/>
      <c r="Z17"/>
      <c r="AA17"/>
      <c r="AB17"/>
      <c r="AC17"/>
      <c r="AD17"/>
      <c r="AE17"/>
    </row>
    <row r="18" spans="1:31" ht="21" customHeight="1" x14ac:dyDescent="0.4">
      <c r="A18" s="12">
        <v>4</v>
      </c>
      <c r="B18" s="38"/>
      <c r="C18" s="45"/>
      <c r="D18" s="46"/>
      <c r="E18" s="62"/>
      <c r="F18" s="63"/>
      <c r="G18" s="64"/>
      <c r="H18" s="17"/>
      <c r="I18" s="18"/>
      <c r="J18" s="23"/>
      <c r="K18" s="28">
        <f t="shared" si="0"/>
        <v>0</v>
      </c>
      <c r="L18" s="43"/>
      <c r="M18" s="32"/>
      <c r="O18"/>
      <c r="P18"/>
      <c r="Q18"/>
      <c r="R18"/>
      <c r="S18"/>
      <c r="T18"/>
      <c r="U18"/>
      <c r="V18"/>
      <c r="W18"/>
      <c r="X18"/>
      <c r="Y18"/>
      <c r="Z18"/>
      <c r="AA18"/>
      <c r="AB18"/>
      <c r="AC18"/>
      <c r="AD18"/>
      <c r="AE18"/>
    </row>
    <row r="19" spans="1:31" ht="21" customHeight="1" x14ac:dyDescent="0.4">
      <c r="A19" s="12">
        <v>5</v>
      </c>
      <c r="B19" s="38"/>
      <c r="C19" s="45"/>
      <c r="D19" s="46"/>
      <c r="E19" s="62"/>
      <c r="F19" s="63"/>
      <c r="G19" s="64"/>
      <c r="H19" s="17"/>
      <c r="I19" s="18"/>
      <c r="J19" s="23"/>
      <c r="K19" s="28">
        <f t="shared" si="0"/>
        <v>0</v>
      </c>
      <c r="L19" s="43"/>
      <c r="M19" s="32"/>
      <c r="O19"/>
      <c r="P19"/>
      <c r="Q19"/>
      <c r="R19"/>
      <c r="S19"/>
      <c r="T19"/>
      <c r="U19"/>
      <c r="V19"/>
      <c r="W19"/>
      <c r="X19"/>
      <c r="Y19"/>
      <c r="Z19"/>
      <c r="AA19"/>
      <c r="AB19"/>
      <c r="AC19"/>
      <c r="AD19"/>
      <c r="AE19"/>
    </row>
    <row r="20" spans="1:31" ht="21" customHeight="1" x14ac:dyDescent="0.4">
      <c r="A20" s="12">
        <v>6</v>
      </c>
      <c r="B20" s="38"/>
      <c r="C20" s="45"/>
      <c r="D20" s="46"/>
      <c r="E20" s="62"/>
      <c r="F20" s="63"/>
      <c r="G20" s="64"/>
      <c r="H20" s="17"/>
      <c r="I20" s="18"/>
      <c r="J20" s="23"/>
      <c r="K20" s="28">
        <f t="shared" si="0"/>
        <v>0</v>
      </c>
      <c r="L20" s="43"/>
      <c r="M20" s="32"/>
      <c r="O20"/>
      <c r="P20"/>
      <c r="Q20"/>
      <c r="R20"/>
      <c r="S20"/>
      <c r="T20"/>
      <c r="U20"/>
      <c r="V20"/>
      <c r="W20"/>
      <c r="X20"/>
      <c r="Y20"/>
      <c r="Z20"/>
      <c r="AA20"/>
      <c r="AB20"/>
      <c r="AC20"/>
      <c r="AD20"/>
      <c r="AE20"/>
    </row>
    <row r="21" spans="1:31" ht="21" customHeight="1" x14ac:dyDescent="0.4">
      <c r="A21" s="12">
        <v>7</v>
      </c>
      <c r="B21" s="38"/>
      <c r="C21" s="45"/>
      <c r="D21" s="46"/>
      <c r="E21" s="62"/>
      <c r="F21" s="63"/>
      <c r="G21" s="64"/>
      <c r="H21" s="17"/>
      <c r="I21" s="18"/>
      <c r="J21" s="23"/>
      <c r="K21" s="28">
        <f t="shared" si="0"/>
        <v>0</v>
      </c>
      <c r="L21" s="43"/>
      <c r="M21" s="32"/>
      <c r="O21"/>
      <c r="P21"/>
      <c r="Q21"/>
      <c r="R21"/>
      <c r="S21"/>
      <c r="T21"/>
      <c r="U21"/>
      <c r="V21"/>
      <c r="W21"/>
      <c r="X21"/>
      <c r="Y21"/>
      <c r="Z21"/>
      <c r="AA21"/>
      <c r="AB21"/>
      <c r="AC21"/>
      <c r="AD21"/>
      <c r="AE21"/>
    </row>
    <row r="22" spans="1:31" s="1" customFormat="1" ht="21" customHeight="1" x14ac:dyDescent="0.4">
      <c r="A22" s="12">
        <v>8</v>
      </c>
      <c r="B22" s="38"/>
      <c r="C22" s="45"/>
      <c r="D22" s="46"/>
      <c r="E22" s="62"/>
      <c r="F22" s="63"/>
      <c r="G22" s="64"/>
      <c r="H22" s="17"/>
      <c r="I22" s="18"/>
      <c r="J22" s="23"/>
      <c r="K22" s="28">
        <f t="shared" si="0"/>
        <v>0</v>
      </c>
      <c r="L22" s="43"/>
      <c r="M22" s="32"/>
    </row>
    <row r="23" spans="1:31" s="1" customFormat="1" ht="21" customHeight="1" x14ac:dyDescent="0.4">
      <c r="A23" s="12">
        <v>9</v>
      </c>
      <c r="B23" s="38"/>
      <c r="C23" s="45"/>
      <c r="D23" s="46"/>
      <c r="E23" s="62"/>
      <c r="F23" s="63"/>
      <c r="G23" s="64"/>
      <c r="H23" s="17"/>
      <c r="I23" s="18"/>
      <c r="J23" s="23"/>
      <c r="K23" s="28">
        <f t="shared" si="0"/>
        <v>0</v>
      </c>
      <c r="L23" s="43"/>
      <c r="M23" s="32"/>
    </row>
    <row r="24" spans="1:31" s="1" customFormat="1" ht="21" customHeight="1" x14ac:dyDescent="0.4">
      <c r="A24" s="12">
        <v>10</v>
      </c>
      <c r="B24" s="38"/>
      <c r="C24" s="45"/>
      <c r="D24" s="46"/>
      <c r="E24" s="62"/>
      <c r="F24" s="63"/>
      <c r="G24" s="64"/>
      <c r="H24" s="17"/>
      <c r="I24" s="18"/>
      <c r="J24" s="23"/>
      <c r="K24" s="28">
        <f t="shared" si="0"/>
        <v>0</v>
      </c>
      <c r="L24" s="43"/>
      <c r="M24" s="32"/>
    </row>
    <row r="25" spans="1:31" s="1" customFormat="1" ht="21" customHeight="1" x14ac:dyDescent="0.4">
      <c r="A25" s="12">
        <v>11</v>
      </c>
      <c r="B25" s="38"/>
      <c r="C25" s="45"/>
      <c r="D25" s="46"/>
      <c r="E25" s="62"/>
      <c r="F25" s="63"/>
      <c r="G25" s="64"/>
      <c r="H25" s="17"/>
      <c r="I25" s="18"/>
      <c r="J25" s="23"/>
      <c r="K25" s="28">
        <f t="shared" si="0"/>
        <v>0</v>
      </c>
      <c r="L25" s="43"/>
      <c r="M25" s="32"/>
    </row>
    <row r="26" spans="1:31" s="1" customFormat="1" ht="21" customHeight="1" x14ac:dyDescent="0.4">
      <c r="A26" s="12">
        <v>12</v>
      </c>
      <c r="B26" s="38"/>
      <c r="C26" s="45"/>
      <c r="D26" s="46"/>
      <c r="E26" s="62"/>
      <c r="F26" s="63"/>
      <c r="G26" s="64"/>
      <c r="H26" s="17"/>
      <c r="I26" s="18"/>
      <c r="J26" s="23"/>
      <c r="K26" s="28">
        <f t="shared" si="0"/>
        <v>0</v>
      </c>
      <c r="L26" s="43"/>
      <c r="M26" s="32"/>
    </row>
    <row r="27" spans="1:31" s="1" customFormat="1" ht="21" customHeight="1" x14ac:dyDescent="0.4">
      <c r="A27" s="12">
        <v>13</v>
      </c>
      <c r="B27" s="38"/>
      <c r="C27" s="45"/>
      <c r="D27" s="46"/>
      <c r="E27" s="62"/>
      <c r="F27" s="63"/>
      <c r="G27" s="64"/>
      <c r="H27" s="17"/>
      <c r="I27" s="18"/>
      <c r="J27" s="23"/>
      <c r="K27" s="28">
        <f t="shared" si="0"/>
        <v>0</v>
      </c>
      <c r="L27" s="43"/>
      <c r="M27" s="32"/>
    </row>
    <row r="28" spans="1:31" s="1" customFormat="1" ht="21" customHeight="1" x14ac:dyDescent="0.4">
      <c r="A28" s="12">
        <v>14</v>
      </c>
      <c r="B28" s="38"/>
      <c r="C28" s="45"/>
      <c r="D28" s="46"/>
      <c r="E28" s="62"/>
      <c r="F28" s="63"/>
      <c r="G28" s="64"/>
      <c r="H28" s="17"/>
      <c r="I28" s="18"/>
      <c r="J28" s="23"/>
      <c r="K28" s="28">
        <f t="shared" si="0"/>
        <v>0</v>
      </c>
      <c r="L28" s="43"/>
      <c r="M28" s="32"/>
    </row>
    <row r="29" spans="1:31" s="1" customFormat="1" ht="21" customHeight="1" x14ac:dyDescent="0.4">
      <c r="A29" s="12">
        <v>15</v>
      </c>
      <c r="B29" s="38"/>
      <c r="C29" s="45"/>
      <c r="D29" s="46"/>
      <c r="E29" s="62"/>
      <c r="F29" s="63"/>
      <c r="G29" s="64"/>
      <c r="H29" s="17"/>
      <c r="I29" s="18"/>
      <c r="J29" s="23"/>
      <c r="K29" s="28">
        <f t="shared" si="0"/>
        <v>0</v>
      </c>
      <c r="L29" s="43"/>
      <c r="M29" s="32"/>
    </row>
    <row r="30" spans="1:31" s="1" customFormat="1" ht="21" customHeight="1" x14ac:dyDescent="0.4">
      <c r="A30" s="12">
        <v>16</v>
      </c>
      <c r="B30" s="38"/>
      <c r="C30" s="45"/>
      <c r="D30" s="46"/>
      <c r="E30" s="62"/>
      <c r="F30" s="63"/>
      <c r="G30" s="64"/>
      <c r="H30" s="17"/>
      <c r="I30" s="18"/>
      <c r="J30" s="23"/>
      <c r="K30" s="28">
        <f t="shared" si="0"/>
        <v>0</v>
      </c>
      <c r="L30" s="43"/>
      <c r="M30" s="32"/>
    </row>
    <row r="31" spans="1:31" s="1" customFormat="1" ht="21" customHeight="1" x14ac:dyDescent="0.4">
      <c r="A31" s="12">
        <v>17</v>
      </c>
      <c r="B31" s="38"/>
      <c r="C31" s="45"/>
      <c r="D31" s="46"/>
      <c r="E31" s="62"/>
      <c r="F31" s="63"/>
      <c r="G31" s="64"/>
      <c r="H31" s="17"/>
      <c r="I31" s="18"/>
      <c r="J31" s="23"/>
      <c r="K31" s="28">
        <f t="shared" si="0"/>
        <v>0</v>
      </c>
      <c r="L31" s="43"/>
      <c r="M31" s="32"/>
    </row>
    <row r="32" spans="1:31" s="1" customFormat="1" ht="21" customHeight="1" x14ac:dyDescent="0.4">
      <c r="A32" s="12">
        <v>18</v>
      </c>
      <c r="B32" s="38"/>
      <c r="C32" s="45"/>
      <c r="D32" s="46"/>
      <c r="E32" s="62"/>
      <c r="F32" s="63"/>
      <c r="G32" s="64"/>
      <c r="H32" s="17"/>
      <c r="I32" s="18"/>
      <c r="J32" s="23"/>
      <c r="K32" s="28">
        <f t="shared" si="0"/>
        <v>0</v>
      </c>
      <c r="L32" s="43"/>
      <c r="M32" s="32"/>
    </row>
    <row r="33" spans="1:13" s="1" customFormat="1" ht="21" customHeight="1" x14ac:dyDescent="0.4">
      <c r="A33" s="12">
        <v>19</v>
      </c>
      <c r="B33" s="38"/>
      <c r="C33" s="45"/>
      <c r="D33" s="46"/>
      <c r="E33" s="62"/>
      <c r="F33" s="63"/>
      <c r="G33" s="64"/>
      <c r="H33" s="17"/>
      <c r="I33" s="18"/>
      <c r="J33" s="23"/>
      <c r="K33" s="28">
        <f t="shared" si="0"/>
        <v>0</v>
      </c>
      <c r="L33" s="43"/>
      <c r="M33" s="32"/>
    </row>
    <row r="34" spans="1:13" s="1" customFormat="1" ht="21" customHeight="1" thickBot="1" x14ac:dyDescent="0.45">
      <c r="A34" s="13">
        <v>20</v>
      </c>
      <c r="B34" s="39"/>
      <c r="C34" s="47"/>
      <c r="D34" s="48"/>
      <c r="E34" s="65"/>
      <c r="F34" s="66"/>
      <c r="G34" s="67"/>
      <c r="H34" s="19"/>
      <c r="I34" s="20"/>
      <c r="J34" s="24"/>
      <c r="K34" s="29">
        <f t="shared" si="0"/>
        <v>0</v>
      </c>
      <c r="L34" s="44"/>
      <c r="M34" s="33"/>
    </row>
    <row r="35" spans="1:13" s="1" customFormat="1" ht="10.5" customHeight="1" x14ac:dyDescent="0.4">
      <c r="M35" s="26"/>
    </row>
    <row r="36" spans="1:13" s="1" customFormat="1" ht="18.600000000000001" customHeight="1" x14ac:dyDescent="0.4">
      <c r="B36" s="1" t="s">
        <v>37</v>
      </c>
      <c r="M36" s="26"/>
    </row>
    <row r="37" spans="1:13" s="1" customFormat="1" ht="18.600000000000001" customHeight="1" x14ac:dyDescent="0.4">
      <c r="B37" t="s">
        <v>40</v>
      </c>
      <c r="M37" s="26"/>
    </row>
    <row r="38" spans="1:13" s="1" customFormat="1" ht="18.600000000000001" customHeight="1" x14ac:dyDescent="0.4">
      <c r="B38" t="s">
        <v>41</v>
      </c>
      <c r="M38" s="26"/>
    </row>
    <row r="39" spans="1:13" s="1" customFormat="1" ht="18.600000000000001" customHeight="1" x14ac:dyDescent="0.4">
      <c r="M39" s="26"/>
    </row>
    <row r="40" spans="1:13" s="1" customFormat="1" ht="19.5" customHeight="1" x14ac:dyDescent="0.4">
      <c r="A40" s="4"/>
      <c r="B40" s="7" t="s">
        <v>15</v>
      </c>
      <c r="C40" s="7"/>
      <c r="D40" s="7"/>
      <c r="E40" s="7"/>
      <c r="F40" s="7"/>
      <c r="G40" s="7"/>
      <c r="H40" s="7"/>
      <c r="I40" s="5" t="s">
        <v>12</v>
      </c>
      <c r="J40" s="5"/>
      <c r="K40" s="4"/>
      <c r="L40" s="4"/>
      <c r="M40" s="26"/>
    </row>
    <row r="41" spans="1:13" s="1" customFormat="1" ht="19.5" customHeight="1" x14ac:dyDescent="0.4">
      <c r="A41" s="4"/>
      <c r="B41" s="36" t="s">
        <v>26</v>
      </c>
      <c r="C41" s="8">
        <f>COUNTIF(J15:J34,"初級エントリー＋記念けん玉")</f>
        <v>0</v>
      </c>
      <c r="D41" s="8" t="s">
        <v>8</v>
      </c>
      <c r="E41" s="9">
        <v>6600</v>
      </c>
      <c r="F41" s="8" t="s">
        <v>9</v>
      </c>
      <c r="G41" s="9">
        <f>C41*E41</f>
        <v>0</v>
      </c>
      <c r="I41" s="5" t="s">
        <v>16</v>
      </c>
      <c r="J41" s="5"/>
      <c r="K41" s="4"/>
      <c r="L41" s="4"/>
      <c r="M41" s="26"/>
    </row>
    <row r="42" spans="1:13" s="1" customFormat="1" ht="19.5" customHeight="1" x14ac:dyDescent="0.4">
      <c r="A42" s="4"/>
      <c r="B42" s="36" t="s">
        <v>27</v>
      </c>
      <c r="C42" s="8">
        <f>COUNTIF(J15:J34,"一般エントリー＋記念けん玉")</f>
        <v>0</v>
      </c>
      <c r="D42" s="8" t="s">
        <v>8</v>
      </c>
      <c r="E42" s="9">
        <v>8800</v>
      </c>
      <c r="F42" s="8" t="s">
        <v>9</v>
      </c>
      <c r="G42" s="9">
        <f>C42*E42</f>
        <v>0</v>
      </c>
      <c r="I42" s="5" t="s">
        <v>19</v>
      </c>
      <c r="J42" s="5"/>
      <c r="K42" s="4"/>
      <c r="L42" s="4"/>
      <c r="M42" s="26"/>
    </row>
    <row r="43" spans="1:13" s="1" customFormat="1" ht="19.5" customHeight="1" x14ac:dyDescent="0.4">
      <c r="A43" s="4"/>
      <c r="B43" s="36" t="s">
        <v>23</v>
      </c>
      <c r="C43" s="8">
        <f>COUNTIF(J15:J34,"初級エントリー")</f>
        <v>0</v>
      </c>
      <c r="D43" s="8" t="s">
        <v>8</v>
      </c>
      <c r="E43" s="9">
        <v>2200</v>
      </c>
      <c r="F43" s="8" t="s">
        <v>9</v>
      </c>
      <c r="G43" s="9">
        <f>C43*E43</f>
        <v>0</v>
      </c>
      <c r="I43" s="5" t="s">
        <v>17</v>
      </c>
      <c r="J43" s="5"/>
      <c r="K43" s="4"/>
      <c r="L43" s="4"/>
      <c r="M43" s="26"/>
    </row>
    <row r="44" spans="1:13" s="1" customFormat="1" ht="19.5" customHeight="1" x14ac:dyDescent="0.4">
      <c r="A44" s="4"/>
      <c r="B44" s="36" t="s">
        <v>24</v>
      </c>
      <c r="C44" s="8">
        <f>COUNTIF(J15:J34,"一般エントリー")</f>
        <v>0</v>
      </c>
      <c r="D44" s="8" t="s">
        <v>8</v>
      </c>
      <c r="E44" s="9">
        <v>4400</v>
      </c>
      <c r="F44" s="8" t="s">
        <v>9</v>
      </c>
      <c r="G44" s="9">
        <f>C44*E44</f>
        <v>0</v>
      </c>
      <c r="I44" s="5" t="s">
        <v>20</v>
      </c>
      <c r="J44" s="5"/>
      <c r="K44" s="4"/>
      <c r="L44" s="4"/>
      <c r="M44" s="26"/>
    </row>
    <row r="45" spans="1:13" s="1" customFormat="1" ht="19.149999999999999" customHeight="1" x14ac:dyDescent="0.4">
      <c r="A45" s="4"/>
      <c r="B45" s="8"/>
      <c r="C45" s="8"/>
      <c r="D45" s="8"/>
      <c r="E45" s="8"/>
      <c r="F45" s="8"/>
      <c r="G45" s="8"/>
      <c r="I45" s="5" t="s">
        <v>21</v>
      </c>
      <c r="J45" s="5"/>
      <c r="K45" s="4"/>
      <c r="L45" s="4"/>
      <c r="M45" s="26"/>
    </row>
    <row r="46" spans="1:13" s="1" customFormat="1" ht="19.5" customHeight="1" x14ac:dyDescent="0.4">
      <c r="A46" s="4"/>
      <c r="B46" s="8"/>
      <c r="C46" s="8"/>
      <c r="D46" s="8"/>
      <c r="E46" s="8"/>
      <c r="F46" s="15" t="s">
        <v>14</v>
      </c>
      <c r="G46" s="16">
        <f>SUM(G41:G44)</f>
        <v>0</v>
      </c>
      <c r="I46" s="6" t="s">
        <v>22</v>
      </c>
      <c r="J46" s="6"/>
      <c r="K46" s="4"/>
      <c r="L46" s="4"/>
      <c r="M46" s="26"/>
    </row>
    <row r="47" spans="1:13" s="1" customFormat="1" ht="10.5" customHeight="1" x14ac:dyDescent="0.4">
      <c r="J47" s="6"/>
      <c r="M47" s="26"/>
    </row>
    <row r="48" spans="1:13" s="1" customFormat="1" x14ac:dyDescent="0.4">
      <c r="G48" s="5"/>
      <c r="M48" s="26"/>
    </row>
    <row r="49" spans="7:13" s="1" customFormat="1" x14ac:dyDescent="0.4">
      <c r="G49" s="5"/>
      <c r="M49" s="26"/>
    </row>
    <row r="50" spans="7:13" s="1" customFormat="1" x14ac:dyDescent="0.4">
      <c r="G50" s="5"/>
      <c r="M50" s="26"/>
    </row>
    <row r="51" spans="7:13" s="1" customFormat="1" x14ac:dyDescent="0.4">
      <c r="G51" s="5"/>
      <c r="M51" s="26"/>
    </row>
    <row r="52" spans="7:13" s="1" customFormat="1" ht="18.399999999999999" customHeight="1" x14ac:dyDescent="0.4">
      <c r="G52" s="5"/>
      <c r="J52" s="21"/>
      <c r="K52" s="21"/>
      <c r="L52" s="21"/>
      <c r="M52" s="26"/>
    </row>
    <row r="53" spans="7:13" s="1" customFormat="1" x14ac:dyDescent="0.4">
      <c r="G53" s="5"/>
      <c r="J53" s="21"/>
      <c r="K53" s="21"/>
      <c r="L53" s="21"/>
      <c r="M53" s="26"/>
    </row>
    <row r="54" spans="7:13" ht="10.15" customHeight="1" x14ac:dyDescent="0.4">
      <c r="G54" s="6"/>
    </row>
    <row r="55" spans="7:13" x14ac:dyDescent="0.4">
      <c r="G55" s="6"/>
    </row>
  </sheetData>
  <mergeCells count="59">
    <mergeCell ref="A8:D8"/>
    <mergeCell ref="A9:D9"/>
    <mergeCell ref="A10:D10"/>
    <mergeCell ref="E8:M8"/>
    <mergeCell ref="E9:M9"/>
    <mergeCell ref="E10:M10"/>
    <mergeCell ref="A11:D11"/>
    <mergeCell ref="E11:M11"/>
    <mergeCell ref="C14:D14"/>
    <mergeCell ref="C15:D15"/>
    <mergeCell ref="C16:D16"/>
    <mergeCell ref="E14:G14"/>
    <mergeCell ref="E15:G15"/>
    <mergeCell ref="E16:G16"/>
    <mergeCell ref="E13:G13"/>
    <mergeCell ref="C13:D13"/>
    <mergeCell ref="E17:G17"/>
    <mergeCell ref="E18:G18"/>
    <mergeCell ref="E19:G19"/>
    <mergeCell ref="E20:G20"/>
    <mergeCell ref="E21:G21"/>
    <mergeCell ref="E22:G22"/>
    <mergeCell ref="E23:G23"/>
    <mergeCell ref="E24:G24"/>
    <mergeCell ref="E25:G25"/>
    <mergeCell ref="E26:G26"/>
    <mergeCell ref="E32:G32"/>
    <mergeCell ref="E33:G33"/>
    <mergeCell ref="E34:G34"/>
    <mergeCell ref="E27:G27"/>
    <mergeCell ref="E28:G28"/>
    <mergeCell ref="E29:G29"/>
    <mergeCell ref="E30:G30"/>
    <mergeCell ref="E31:G31"/>
    <mergeCell ref="J1:M1"/>
    <mergeCell ref="A2:M2"/>
    <mergeCell ref="A4:M4"/>
    <mergeCell ref="A6:D6"/>
    <mergeCell ref="A7:D7"/>
    <mergeCell ref="E6:M6"/>
    <mergeCell ref="E7:M7"/>
    <mergeCell ref="C17:D17"/>
    <mergeCell ref="C18:D18"/>
    <mergeCell ref="C19:D19"/>
    <mergeCell ref="C20:D20"/>
    <mergeCell ref="C21:D21"/>
    <mergeCell ref="C22:D22"/>
    <mergeCell ref="C23:D23"/>
    <mergeCell ref="C24:D24"/>
    <mergeCell ref="C25:D25"/>
    <mergeCell ref="C26:D26"/>
    <mergeCell ref="C32:D32"/>
    <mergeCell ref="C33:D33"/>
    <mergeCell ref="C34:D34"/>
    <mergeCell ref="C27:D27"/>
    <mergeCell ref="C28:D28"/>
    <mergeCell ref="C29:D29"/>
    <mergeCell ref="C30:D30"/>
    <mergeCell ref="C31:D31"/>
  </mergeCells>
  <phoneticPr fontId="18"/>
  <dataValidations count="5">
    <dataValidation type="list" allowBlank="1" showInputMessage="1" showErrorMessage="1" sqref="I14:I34" xr:uid="{F247C93D-869E-484C-9DC9-6E86591E981E}">
      <formula1>"男性,女性"</formula1>
    </dataValidation>
    <dataValidation type="list" allowBlank="1" showInputMessage="1" showErrorMessage="1" sqref="J14:J34" xr:uid="{0B23FEEB-79DF-40AB-AE63-71388694D91D}">
      <formula1>"初級エントリー＋記念けん玉,一般エントリー＋記念けん玉,初級エントリー,一般エントリー,"</formula1>
    </dataValidation>
    <dataValidation type="list" allowBlank="1" showInputMessage="1" showErrorMessage="1" sqref="M14:M34" xr:uid="{0E32E0E0-A752-4688-8613-76DB469E1378}">
      <formula1>"可,否"</formula1>
    </dataValidation>
    <dataValidation type="list" allowBlank="1" showInputMessage="1" showErrorMessage="1" sqref="E11:M11" xr:uid="{1B73C99B-9A30-4953-8BFE-BE3E6E41E619}">
      <formula1>"【来場】廿日市会場,【オンライン】団体等で独自に用意する会場,【リモート会場】北海道,【リモート会場】秋田県,【リモート会場】山形県,【リモート会場】宮城県,【リモート会場】茨城県・つくば市,【リモート会場】茨城県・利根町,【リモート会場】埼玉県,【リモート会場】神奈川県,【リモート会場】静岡県,【リモート会場】愛知県・知多市,【リモート会場】愛知県・清須市,【リモート会場】三重県,【リモート会場】高知県,【リモート会場】沖縄県"</formula1>
    </dataValidation>
    <dataValidation type="list" allowBlank="1" showInputMessage="1" showErrorMessage="1" sqref="L14:L34" xr:uid="{D4293912-4732-4838-9141-39885B32D00D}">
      <formula1>"0～20,21～30,31～40,41～50,51～60,61以上"</formula1>
    </dataValidation>
  </dataValidations>
  <printOptions horizontalCentered="1"/>
  <pageMargins left="0.31496062992125984" right="0.11811023622047245" top="0.55118110236220474" bottom="0.55118110236220474"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KWC2022団体申込フォーム（早割用）</vt:lpstr>
      <vt:lpstr>'KWC2022団体申込フォーム（早割用）'!Print_Area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Yoshizaki_GLOKEN</dc:creator>
  <cp:lastModifiedBy>Kubota_GLOKEN</cp:lastModifiedBy>
  <cp:lastPrinted>2022-06-01T04:26:03Z</cp:lastPrinted>
  <dcterms:created xsi:type="dcterms:W3CDTF">2021-05-29T03:00:51Z</dcterms:created>
  <dcterms:modified xsi:type="dcterms:W3CDTF">2022-06-03T06:30:10Z</dcterms:modified>
</cp:coreProperties>
</file>